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5"/>
  <workbookPr codeName="ThisWorkbook" defaultThemeVersion="166925"/>
  <mc:AlternateContent xmlns:mc="http://schemas.openxmlformats.org/markup-compatibility/2006">
    <mc:Choice Requires="x15">
      <x15ac:absPath xmlns:x15ac="http://schemas.microsoft.com/office/spreadsheetml/2010/11/ac" url="\\Fileserver\databox\03_CSR・リスク管理推進本部\50_品質化学品統括部\テスト８\★作業用（作業後は削除すること）\原材料調査票見直し検討\"/>
    </mc:Choice>
  </mc:AlternateContent>
  <xr:revisionPtr revIDLastSave="0" documentId="13_ncr:1_{533D627D-DC5C-4DEE-AD7B-B4A580934C99}" xr6:coauthVersionLast="36" xr6:coauthVersionMax="36" xr10:uidLastSave="{00000000-0000-0000-0000-000000000000}"/>
  <bookViews>
    <workbookView xWindow="0" yWindow="0" windowWidth="28800" windowHeight="13545" xr2:uid="{847FC134-C386-4366-901E-38E38E1C5610}"/>
  </bookViews>
  <sheets>
    <sheet name="①調査のお願い" sheetId="1" r:id="rId1"/>
    <sheet name="①調査のお願い (記入例)" sheetId="10" r:id="rId2"/>
    <sheet name="②大日禁止物質" sheetId="2" r:id="rId3"/>
    <sheet name="②大日禁止物質 (記入例)" sheetId="11" r:id="rId4"/>
    <sheet name="③-1組成情報" sheetId="6" r:id="rId5"/>
    <sheet name="③-1組成情報 (記入例)" sheetId="8" r:id="rId6"/>
    <sheet name="③-2海外インベントリ" sheetId="7" r:id="rId7"/>
    <sheet name="③-2海外インベントリ (記入例)" sheetId="9" r:id="rId8"/>
    <sheet name="④鉱物等調達" sheetId="4" r:id="rId9"/>
    <sheet name="④鉱物等調達 (記入例)" sheetId="12" r:id="rId10"/>
  </sheets>
  <externalReferences>
    <externalReference r:id="rId11"/>
  </externalReferences>
  <definedNames>
    <definedName name="_xlnm._FilterDatabase" localSheetId="4" hidden="1">'③-1組成情報'!#REF!</definedName>
    <definedName name="_xlnm._FilterDatabase" localSheetId="5" hidden="1">'③-1組成情報 (記入例)'!#REF!</definedName>
    <definedName name="_xlnm.Criteria" localSheetId="4">'③-1組成情報'!#REF!</definedName>
    <definedName name="_xlnm.Criteria" localSheetId="5">'③-1組成情報 (記入例)'!#REF!</definedName>
    <definedName name="_xlnm.Extract" localSheetId="4">'③-1組成情報'!#REF!</definedName>
    <definedName name="_xlnm.Extract" localSheetId="5">'③-1組成情報 (記入例)'!#REF!</definedName>
    <definedName name="_xlnm.Print_Area" localSheetId="0">①調査のお願い!$A$1:$X$43</definedName>
    <definedName name="_xlnm.Print_Area" localSheetId="1">'①調査のお願い (記入例)'!$A$1:$X$43</definedName>
    <definedName name="_xlnm.Print_Area" localSheetId="4">'③-1組成情報'!$A$1:$AV$82</definedName>
    <definedName name="_xlnm.Print_Area" localSheetId="5">'③-1組成情報 (記入例)'!$A$1:$AV$82</definedName>
    <definedName name="_xlnm.Print_Area" localSheetId="6">'③-2海外インベントリ'!$A$1:$AC$81</definedName>
    <definedName name="_xlnm.Print_Area" localSheetId="7">'③-2海外インベントリ (記入例)'!$A$1:$AC$81</definedName>
    <definedName name="オゾン層">[1]ラベル語彙集!$BG$15:$BG$17</definedName>
    <definedName name="眼">[1]ラベル語彙集!$R$15:$R$27</definedName>
    <definedName name="吸引性">[1]ラベル語彙集!$AV$15:$AV$21</definedName>
    <definedName name="吸入">[1]ラベル語彙集!$J$15:$J$23</definedName>
    <definedName name="経口">[1]ラベル語彙集!$B$15:$B$22</definedName>
    <definedName name="経皮">[1]ラベル語彙集!$F$15:$F$22</definedName>
    <definedName name="呼吸器気体">[1]ラベル語彙集!$X$15:$X$22</definedName>
    <definedName name="呼吸器固体液体">[1]ラベル語彙集!$V$15:$V$22</definedName>
    <definedName name="授乳影響">[1]ラベル語彙集!$AH$28:$AH$29</definedName>
    <definedName name="水生急">[1]ラベル語彙集!$AY$15:$AY$22</definedName>
    <definedName name="水生慢性">[1]ラベル語彙集!$BC$15:$BC$23</definedName>
    <definedName name="生殖細胞">[1]ラベル語彙集!$Z$15:$Z$21</definedName>
    <definedName name="生殖毒性">[1]ラベル語彙集!$AH$15:$AH$23</definedName>
    <definedName name="特区分３">[1]ラベル語彙集!$AP$15:$AP$22</definedName>
    <definedName name="特定1単">[1]ラベル語彙集!$AL$15:$AL$20</definedName>
    <definedName name="特定１反">[1]ラベル語彙集!$AR$15:$AR$21</definedName>
    <definedName name="特定２単">[1]ラベル語彙集!$AO$15:$AO$20</definedName>
    <definedName name="特定２反">[1]ラベル語彙集!$AS$15:$AS$21</definedName>
    <definedName name="特定単３">[1]ラベル語彙集!$AP$15:$AP$21</definedName>
    <definedName name="発がん性">[1]ラベル語彙集!$AD$15:$AD$24</definedName>
    <definedName name="皮膚">[1]ラベル語彙集!$N$15:$N$26</definedName>
    <definedName name="皮膚感作性">[1]ラベル語彙集!$Y$15:$Y$22</definedName>
    <definedName name="非加成性" localSheetId="1">[1]ラベル語彙集!#REF!</definedName>
    <definedName name="非加成性" localSheetId="3">[1]ラベル語彙集!#REF!</definedName>
    <definedName name="非加成性" localSheetId="5">[1]ラベル語彙集!#REF!</definedName>
    <definedName name="非加成性" localSheetId="7">[1]ラベル語彙集!#REF!</definedName>
    <definedName name="非加成性" localSheetId="9">[1]ラベル語彙集!#REF!</definedName>
    <definedName name="非加成性">[1]ラベル語彙集!#REF!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6" i="6" l="1"/>
  <c r="F73" i="7"/>
  <c r="F71" i="7"/>
  <c r="F69" i="7"/>
  <c r="F67" i="7"/>
  <c r="F65" i="7"/>
  <c r="F63" i="7"/>
  <c r="F61" i="7"/>
  <c r="F59" i="7"/>
  <c r="F57" i="7"/>
  <c r="F55" i="7"/>
  <c r="C71" i="7"/>
  <c r="C67" i="7"/>
  <c r="C63" i="7"/>
  <c r="C59" i="7"/>
  <c r="C55" i="7"/>
  <c r="B2" i="9" l="1"/>
  <c r="B2" i="7"/>
  <c r="B2" i="8"/>
  <c r="B2" i="6"/>
  <c r="AZ71" i="6" l="1"/>
  <c r="BP71" i="6" s="1"/>
  <c r="BP72" i="6" s="1"/>
  <c r="AZ67" i="6"/>
  <c r="BP67" i="6" s="1"/>
  <c r="BP68" i="6" s="1"/>
  <c r="AZ63" i="6"/>
  <c r="BP63" i="6" s="1"/>
  <c r="BP64" i="6" s="1"/>
  <c r="AZ59" i="6"/>
  <c r="BP59" i="6" s="1"/>
  <c r="BP60" i="6" s="1"/>
  <c r="AZ55" i="6"/>
  <c r="BN55" i="6" s="1"/>
  <c r="BN56" i="6" s="1"/>
  <c r="AZ51" i="6"/>
  <c r="BP51" i="6" s="1"/>
  <c r="BP52" i="6" s="1"/>
  <c r="AZ47" i="6"/>
  <c r="BL47" i="6" s="1"/>
  <c r="BL48" i="6" s="1"/>
  <c r="AZ43" i="6"/>
  <c r="BP43" i="6" s="1"/>
  <c r="BP44" i="6" s="1"/>
  <c r="AZ39" i="6"/>
  <c r="BM39" i="6" s="1"/>
  <c r="BM40" i="6" s="1"/>
  <c r="AZ35" i="6"/>
  <c r="BH35" i="6" s="1"/>
  <c r="BH36" i="6" s="1"/>
  <c r="AZ31" i="6"/>
  <c r="BR31" i="6" s="1"/>
  <c r="BR32" i="6" s="1"/>
  <c r="AZ27" i="6"/>
  <c r="BL27" i="6" s="1"/>
  <c r="BL28" i="6" s="1"/>
  <c r="AZ23" i="6"/>
  <c r="BJ23" i="6" s="1"/>
  <c r="BJ24" i="6" s="1"/>
  <c r="AZ19" i="6"/>
  <c r="BR19" i="6" s="1"/>
  <c r="BR20" i="6" s="1"/>
  <c r="AZ15" i="6"/>
  <c r="BQ15" i="6" s="1"/>
  <c r="BQ16" i="6" s="1"/>
  <c r="BJ19" i="6" l="1"/>
  <c r="BJ20" i="6" s="1"/>
  <c r="BP19" i="6"/>
  <c r="BP20" i="6" s="1"/>
  <c r="BF19" i="6"/>
  <c r="BF20" i="6" s="1"/>
  <c r="BH19" i="6"/>
  <c r="BH20" i="6" s="1"/>
  <c r="BQ51" i="6"/>
  <c r="BQ52" i="6" s="1"/>
  <c r="BR23" i="6"/>
  <c r="BR24" i="6" s="1"/>
  <c r="BE51" i="6"/>
  <c r="BE52" i="6" s="1"/>
  <c r="BF23" i="6"/>
  <c r="BF24" i="6" s="1"/>
  <c r="BJ51" i="6"/>
  <c r="BJ52" i="6" s="1"/>
  <c r="BR71" i="6"/>
  <c r="BR72" i="6" s="1"/>
  <c r="BJ71" i="6"/>
  <c r="BJ72" i="6" s="1"/>
  <c r="BI67" i="6"/>
  <c r="BI68" i="6" s="1"/>
  <c r="BM67" i="6"/>
  <c r="BM68" i="6" s="1"/>
  <c r="BK67" i="6"/>
  <c r="BK68" i="6" s="1"/>
  <c r="BQ67" i="6"/>
  <c r="BQ68" i="6" s="1"/>
  <c r="BA67" i="6"/>
  <c r="BB67" i="6" s="1"/>
  <c r="BB68" i="6" s="1"/>
  <c r="BC67" i="6"/>
  <c r="BC68" i="6" s="1"/>
  <c r="BE67" i="6"/>
  <c r="BE68" i="6" s="1"/>
  <c r="BJ63" i="6"/>
  <c r="BJ64" i="6" s="1"/>
  <c r="BL63" i="6"/>
  <c r="BL64" i="6" s="1"/>
  <c r="BA63" i="6"/>
  <c r="BB63" i="6" s="1"/>
  <c r="BB64" i="6" s="1"/>
  <c r="BR63" i="6"/>
  <c r="BR64" i="6" s="1"/>
  <c r="BD63" i="6"/>
  <c r="BD64" i="6" s="1"/>
  <c r="BN63" i="6"/>
  <c r="BN64" i="6" s="1"/>
  <c r="BQ63" i="6"/>
  <c r="BQ64" i="6" s="1"/>
  <c r="BF63" i="6"/>
  <c r="BF64" i="6" s="1"/>
  <c r="BI63" i="6"/>
  <c r="BI64" i="6" s="1"/>
  <c r="BK59" i="6"/>
  <c r="BK60" i="6" s="1"/>
  <c r="BG59" i="6"/>
  <c r="BG60" i="6" s="1"/>
  <c r="BJ59" i="6"/>
  <c r="BJ60" i="6" s="1"/>
  <c r="BA59" i="6"/>
  <c r="BB59" i="6" s="1"/>
  <c r="BB60" i="6" s="1"/>
  <c r="BM59" i="6"/>
  <c r="BM60" i="6" s="1"/>
  <c r="BO59" i="6"/>
  <c r="BO60" i="6" s="1"/>
  <c r="BI59" i="6"/>
  <c r="BI60" i="6" s="1"/>
  <c r="BC59" i="6"/>
  <c r="BC60" i="6" s="1"/>
  <c r="BQ59" i="6"/>
  <c r="BQ60" i="6" s="1"/>
  <c r="BE59" i="6"/>
  <c r="BE60" i="6" s="1"/>
  <c r="BR59" i="6"/>
  <c r="BR60" i="6" s="1"/>
  <c r="BL51" i="6"/>
  <c r="BL52" i="6" s="1"/>
  <c r="BC51" i="6"/>
  <c r="BC52" i="6" s="1"/>
  <c r="BM51" i="6"/>
  <c r="BM52" i="6" s="1"/>
  <c r="BA51" i="6"/>
  <c r="BB51" i="6" s="1"/>
  <c r="BB52" i="6" s="1"/>
  <c r="BD51" i="6"/>
  <c r="BD52" i="6" s="1"/>
  <c r="BO51" i="6"/>
  <c r="BO52" i="6" s="1"/>
  <c r="BG51" i="6"/>
  <c r="BG52" i="6" s="1"/>
  <c r="BR51" i="6"/>
  <c r="BR52" i="6" s="1"/>
  <c r="BI51" i="6"/>
  <c r="BI52" i="6" s="1"/>
  <c r="BK51" i="6"/>
  <c r="BK52" i="6" s="1"/>
  <c r="BE47" i="6"/>
  <c r="BE48" i="6" s="1"/>
  <c r="BH47" i="6"/>
  <c r="BH48" i="6" s="1"/>
  <c r="BJ47" i="6"/>
  <c r="BJ48" i="6" s="1"/>
  <c r="BR47" i="6"/>
  <c r="BR48" i="6" s="1"/>
  <c r="BD43" i="6"/>
  <c r="BD44" i="6" s="1"/>
  <c r="BM43" i="6"/>
  <c r="BM44" i="6" s="1"/>
  <c r="BE43" i="6"/>
  <c r="BE44" i="6" s="1"/>
  <c r="BN43" i="6"/>
  <c r="BN44" i="6" s="1"/>
  <c r="BG43" i="6"/>
  <c r="BG44" i="6" s="1"/>
  <c r="BQ43" i="6"/>
  <c r="BQ44" i="6" s="1"/>
  <c r="BR43" i="6"/>
  <c r="BR44" i="6" s="1"/>
  <c r="BJ43" i="6"/>
  <c r="BJ44" i="6" s="1"/>
  <c r="BF43" i="6"/>
  <c r="BF44" i="6" s="1"/>
  <c r="BI43" i="6"/>
  <c r="BI44" i="6" s="1"/>
  <c r="BA43" i="6"/>
  <c r="BB43" i="6" s="1"/>
  <c r="BB44" i="6" s="1"/>
  <c r="BK43" i="6"/>
  <c r="BK44" i="6" s="1"/>
  <c r="BO43" i="6"/>
  <c r="BO44" i="6" s="1"/>
  <c r="BC43" i="6"/>
  <c r="BC44" i="6" s="1"/>
  <c r="BL43" i="6"/>
  <c r="BL44" i="6" s="1"/>
  <c r="BA35" i="6"/>
  <c r="BB35" i="6" s="1"/>
  <c r="BB36" i="6" s="1"/>
  <c r="BC35" i="6"/>
  <c r="BC36" i="6" s="1"/>
  <c r="BE35" i="6"/>
  <c r="BE36" i="6" s="1"/>
  <c r="BF35" i="6"/>
  <c r="BF36" i="6" s="1"/>
  <c r="BI35" i="6"/>
  <c r="BI36" i="6" s="1"/>
  <c r="BP35" i="6"/>
  <c r="BP36" i="6" s="1"/>
  <c r="BM35" i="6"/>
  <c r="BM36" i="6" s="1"/>
  <c r="BN35" i="6"/>
  <c r="BN36" i="6" s="1"/>
  <c r="BH31" i="6"/>
  <c r="BH32" i="6" s="1"/>
  <c r="BH27" i="6"/>
  <c r="BH28" i="6" s="1"/>
  <c r="BR27" i="6"/>
  <c r="BR28" i="6" s="1"/>
  <c r="BR15" i="6"/>
  <c r="BR16" i="6" s="1"/>
  <c r="BF15" i="6"/>
  <c r="BF16" i="6" s="1"/>
  <c r="BH15" i="6"/>
  <c r="BH16" i="6" s="1"/>
  <c r="BI15" i="6"/>
  <c r="BI16" i="6" s="1"/>
  <c r="BP15" i="6"/>
  <c r="BP16" i="6" s="1"/>
  <c r="BM31" i="6"/>
  <c r="BM32" i="6" s="1"/>
  <c r="BE31" i="6"/>
  <c r="BE32" i="6" s="1"/>
  <c r="BK31" i="6"/>
  <c r="BK32" i="6" s="1"/>
  <c r="BC31" i="6"/>
  <c r="BC32" i="6" s="1"/>
  <c r="BJ31" i="6"/>
  <c r="BJ32" i="6" s="1"/>
  <c r="BQ23" i="6"/>
  <c r="BQ24" i="6" s="1"/>
  <c r="BI23" i="6"/>
  <c r="BI24" i="6" s="1"/>
  <c r="BA23" i="6"/>
  <c r="BB23" i="6" s="1"/>
  <c r="BB24" i="6" s="1"/>
  <c r="BO23" i="6"/>
  <c r="BO24" i="6" s="1"/>
  <c r="BG23" i="6"/>
  <c r="BG24" i="6" s="1"/>
  <c r="BK23" i="6"/>
  <c r="BK24" i="6" s="1"/>
  <c r="BA27" i="6"/>
  <c r="BB27" i="6" s="1"/>
  <c r="BB28" i="6" s="1"/>
  <c r="BK27" i="6"/>
  <c r="BK28" i="6" s="1"/>
  <c r="BA31" i="6"/>
  <c r="BB31" i="6" s="1"/>
  <c r="BB32" i="6" s="1"/>
  <c r="BL31" i="6"/>
  <c r="BL32" i="6" s="1"/>
  <c r="BJ15" i="6"/>
  <c r="BJ16" i="6" s="1"/>
  <c r="BA15" i="6"/>
  <c r="BB15" i="6" s="1"/>
  <c r="BB16" i="6" s="1"/>
  <c r="BC23" i="6"/>
  <c r="BC24" i="6" s="1"/>
  <c r="BM23" i="6"/>
  <c r="BM24" i="6" s="1"/>
  <c r="BN27" i="6"/>
  <c r="BN28" i="6" s="1"/>
  <c r="BD31" i="6"/>
  <c r="BD32" i="6" s="1"/>
  <c r="BO31" i="6"/>
  <c r="BO32" i="6" s="1"/>
  <c r="BD19" i="6"/>
  <c r="BD20" i="6" s="1"/>
  <c r="BN19" i="6"/>
  <c r="BN20" i="6" s="1"/>
  <c r="BD23" i="6"/>
  <c r="BD24" i="6" s="1"/>
  <c r="BN23" i="6"/>
  <c r="BN24" i="6" s="1"/>
  <c r="BD27" i="6"/>
  <c r="BD28" i="6" s="1"/>
  <c r="BP27" i="6"/>
  <c r="BP28" i="6" s="1"/>
  <c r="BF31" i="6"/>
  <c r="BF32" i="6" s="1"/>
  <c r="BD15" i="6"/>
  <c r="BD16" i="6" s="1"/>
  <c r="BO15" i="6"/>
  <c r="BO16" i="6" s="1"/>
  <c r="BE19" i="6"/>
  <c r="BE20" i="6" s="1"/>
  <c r="BO19" i="6"/>
  <c r="BO20" i="6" s="1"/>
  <c r="BE23" i="6"/>
  <c r="BE24" i="6" s="1"/>
  <c r="BP23" i="6"/>
  <c r="BP24" i="6" s="1"/>
  <c r="BF27" i="6"/>
  <c r="BF28" i="6" s="1"/>
  <c r="BQ27" i="6"/>
  <c r="BQ28" i="6" s="1"/>
  <c r="BG31" i="6"/>
  <c r="BG32" i="6" s="1"/>
  <c r="BQ31" i="6"/>
  <c r="BQ32" i="6" s="1"/>
  <c r="BJ39" i="6"/>
  <c r="BJ40" i="6" s="1"/>
  <c r="BD47" i="6"/>
  <c r="BD48" i="6" s="1"/>
  <c r="BP47" i="6"/>
  <c r="BP48" i="6" s="1"/>
  <c r="BK55" i="6"/>
  <c r="BK56" i="6" s="1"/>
  <c r="BL55" i="6"/>
  <c r="BL56" i="6" s="1"/>
  <c r="BG15" i="6"/>
  <c r="BG16" i="6" s="1"/>
  <c r="BG19" i="6"/>
  <c r="BG20" i="6" s="1"/>
  <c r="BH23" i="6"/>
  <c r="BH24" i="6" s="1"/>
  <c r="BI27" i="6"/>
  <c r="BI28" i="6" s="1"/>
  <c r="BI31" i="6"/>
  <c r="BI32" i="6" s="1"/>
  <c r="BL35" i="6"/>
  <c r="BL36" i="6" s="1"/>
  <c r="BD35" i="6"/>
  <c r="BD36" i="6" s="1"/>
  <c r="BR35" i="6"/>
  <c r="BR36" i="6" s="1"/>
  <c r="BJ35" i="6"/>
  <c r="BJ36" i="6" s="1"/>
  <c r="BK35" i="6"/>
  <c r="BK36" i="6" s="1"/>
  <c r="BF47" i="6"/>
  <c r="BF48" i="6" s="1"/>
  <c r="BK39" i="6"/>
  <c r="BK40" i="6" s="1"/>
  <c r="BC39" i="6"/>
  <c r="BC40" i="6" s="1"/>
  <c r="BQ39" i="6"/>
  <c r="BQ40" i="6" s="1"/>
  <c r="BI39" i="6"/>
  <c r="BI40" i="6" s="1"/>
  <c r="BA39" i="6"/>
  <c r="BB39" i="6" s="1"/>
  <c r="BB40" i="6" s="1"/>
  <c r="BR55" i="6"/>
  <c r="BR56" i="6" s="1"/>
  <c r="BJ55" i="6"/>
  <c r="BJ56" i="6" s="1"/>
  <c r="BQ55" i="6"/>
  <c r="BQ56" i="6" s="1"/>
  <c r="BI55" i="6"/>
  <c r="BI56" i="6" s="1"/>
  <c r="BA55" i="6"/>
  <c r="BB55" i="6" s="1"/>
  <c r="BB56" i="6" s="1"/>
  <c r="BO55" i="6"/>
  <c r="BO56" i="6" s="1"/>
  <c r="BG55" i="6"/>
  <c r="BG56" i="6" s="1"/>
  <c r="BM55" i="6"/>
  <c r="BM56" i="6" s="1"/>
  <c r="BE55" i="6"/>
  <c r="BE56" i="6" s="1"/>
  <c r="BP55" i="6"/>
  <c r="BP56" i="6" s="1"/>
  <c r="BK19" i="6"/>
  <c r="BK20" i="6" s="1"/>
  <c r="BC19" i="6"/>
  <c r="BC20" i="6" s="1"/>
  <c r="BQ19" i="6"/>
  <c r="BQ20" i="6" s="1"/>
  <c r="BI19" i="6"/>
  <c r="BI20" i="6" s="1"/>
  <c r="BA19" i="6"/>
  <c r="BB19" i="6" s="1"/>
  <c r="BB20" i="6" s="1"/>
  <c r="BL19" i="6"/>
  <c r="BL20" i="6" s="1"/>
  <c r="BL23" i="6"/>
  <c r="BL24" i="6" s="1"/>
  <c r="BN31" i="6"/>
  <c r="BN32" i="6" s="1"/>
  <c r="BO35" i="6"/>
  <c r="BO36" i="6" s="1"/>
  <c r="BF39" i="6"/>
  <c r="BF40" i="6" s="1"/>
  <c r="BP39" i="6"/>
  <c r="BP40" i="6" s="1"/>
  <c r="BD55" i="6"/>
  <c r="BD56" i="6" s="1"/>
  <c r="BL39" i="6"/>
  <c r="BL40" i="6" s="1"/>
  <c r="BO27" i="6"/>
  <c r="BO28" i="6" s="1"/>
  <c r="BG27" i="6"/>
  <c r="BG28" i="6" s="1"/>
  <c r="BM27" i="6"/>
  <c r="BM28" i="6" s="1"/>
  <c r="BE27" i="6"/>
  <c r="BE28" i="6" s="1"/>
  <c r="BJ27" i="6"/>
  <c r="BJ28" i="6" s="1"/>
  <c r="BC55" i="6"/>
  <c r="BC56" i="6" s="1"/>
  <c r="BG39" i="6"/>
  <c r="BG40" i="6" s="1"/>
  <c r="BR39" i="6"/>
  <c r="BR40" i="6" s="1"/>
  <c r="BF55" i="6"/>
  <c r="BF56" i="6" s="1"/>
  <c r="BD39" i="6"/>
  <c r="BD40" i="6" s="1"/>
  <c r="BN39" i="6"/>
  <c r="BN40" i="6" s="1"/>
  <c r="BE39" i="6"/>
  <c r="BE40" i="6" s="1"/>
  <c r="BO39" i="6"/>
  <c r="BO40" i="6" s="1"/>
  <c r="BM15" i="6"/>
  <c r="BM16" i="6" s="1"/>
  <c r="BE15" i="6"/>
  <c r="BE16" i="6" s="1"/>
  <c r="BK15" i="6"/>
  <c r="BK16" i="6" s="1"/>
  <c r="BC15" i="6"/>
  <c r="BC16" i="6" s="1"/>
  <c r="BL15" i="6"/>
  <c r="BL16" i="6" s="1"/>
  <c r="BM19" i="6"/>
  <c r="BM20" i="6" s="1"/>
  <c r="BC27" i="6"/>
  <c r="BC28" i="6" s="1"/>
  <c r="BK47" i="6"/>
  <c r="BK48" i="6" s="1"/>
  <c r="BC47" i="6"/>
  <c r="BC48" i="6" s="1"/>
  <c r="BQ47" i="6"/>
  <c r="BQ48" i="6" s="1"/>
  <c r="BI47" i="6"/>
  <c r="BI48" i="6" s="1"/>
  <c r="BA47" i="6"/>
  <c r="BB47" i="6" s="1"/>
  <c r="BB48" i="6" s="1"/>
  <c r="BO47" i="6"/>
  <c r="BO48" i="6" s="1"/>
  <c r="BG47" i="6"/>
  <c r="BG48" i="6" s="1"/>
  <c r="BM47" i="6"/>
  <c r="BM48" i="6" s="1"/>
  <c r="BN15" i="6"/>
  <c r="BN16" i="6" s="1"/>
  <c r="BP31" i="6"/>
  <c r="BP32" i="6" s="1"/>
  <c r="BG35" i="6"/>
  <c r="BG36" i="6" s="1"/>
  <c r="BQ35" i="6"/>
  <c r="BQ36" i="6" s="1"/>
  <c r="BH39" i="6"/>
  <c r="BH40" i="6" s="1"/>
  <c r="BN47" i="6"/>
  <c r="BN48" i="6" s="1"/>
  <c r="BH55" i="6"/>
  <c r="BH56" i="6" s="1"/>
  <c r="BH43" i="6"/>
  <c r="BH44" i="6" s="1"/>
  <c r="BF51" i="6"/>
  <c r="BF52" i="6" s="1"/>
  <c r="BN51" i="6"/>
  <c r="BN52" i="6" s="1"/>
  <c r="BD59" i="6"/>
  <c r="BD60" i="6" s="1"/>
  <c r="BL59" i="6"/>
  <c r="BL60" i="6" s="1"/>
  <c r="BC63" i="6"/>
  <c r="BC64" i="6" s="1"/>
  <c r="BK63" i="6"/>
  <c r="BK64" i="6" s="1"/>
  <c r="BJ67" i="6"/>
  <c r="BJ68" i="6" s="1"/>
  <c r="BR67" i="6"/>
  <c r="BR68" i="6" s="1"/>
  <c r="BA71" i="6"/>
  <c r="BB71" i="6" s="1"/>
  <c r="BB72" i="6" s="1"/>
  <c r="BI71" i="6"/>
  <c r="BI72" i="6" s="1"/>
  <c r="BQ71" i="6"/>
  <c r="BQ72" i="6" s="1"/>
  <c r="BH51" i="6"/>
  <c r="BH52" i="6" s="1"/>
  <c r="BF59" i="6"/>
  <c r="BF60" i="6" s="1"/>
  <c r="BN59" i="6"/>
  <c r="BN60" i="6" s="1"/>
  <c r="BE63" i="6"/>
  <c r="BE64" i="6" s="1"/>
  <c r="BM63" i="6"/>
  <c r="BM64" i="6" s="1"/>
  <c r="BD67" i="6"/>
  <c r="BD68" i="6" s="1"/>
  <c r="BL67" i="6"/>
  <c r="BL68" i="6" s="1"/>
  <c r="BC71" i="6"/>
  <c r="BC72" i="6" s="1"/>
  <c r="BK71" i="6"/>
  <c r="BK72" i="6" s="1"/>
  <c r="BD71" i="6"/>
  <c r="BD72" i="6" s="1"/>
  <c r="BL71" i="6"/>
  <c r="BL72" i="6" s="1"/>
  <c r="BH59" i="6"/>
  <c r="BH60" i="6" s="1"/>
  <c r="BG63" i="6"/>
  <c r="BG64" i="6" s="1"/>
  <c r="BO63" i="6"/>
  <c r="BO64" i="6" s="1"/>
  <c r="BF67" i="6"/>
  <c r="BF68" i="6" s="1"/>
  <c r="BN67" i="6"/>
  <c r="BN68" i="6" s="1"/>
  <c r="BE71" i="6"/>
  <c r="BE72" i="6" s="1"/>
  <c r="BM71" i="6"/>
  <c r="BM72" i="6" s="1"/>
  <c r="BH63" i="6"/>
  <c r="BH64" i="6" s="1"/>
  <c r="BG67" i="6"/>
  <c r="BG68" i="6" s="1"/>
  <c r="BO67" i="6"/>
  <c r="BO68" i="6" s="1"/>
  <c r="BF71" i="6"/>
  <c r="BF72" i="6" s="1"/>
  <c r="BN71" i="6"/>
  <c r="BN72" i="6" s="1"/>
  <c r="BH67" i="6"/>
  <c r="BH68" i="6" s="1"/>
  <c r="BG71" i="6"/>
  <c r="BG72" i="6" s="1"/>
  <c r="BO71" i="6"/>
  <c r="BO72" i="6" s="1"/>
  <c r="BH71" i="6"/>
  <c r="BH72" i="6" s="1"/>
  <c r="BS68" i="6" l="1"/>
  <c r="BT68" i="6" s="1"/>
  <c r="BU68" i="6" s="1"/>
  <c r="BV68" i="6" s="1"/>
  <c r="BW68" i="6" s="1"/>
  <c r="BS60" i="6"/>
  <c r="BT60" i="6" s="1"/>
  <c r="BU60" i="6" s="1"/>
  <c r="BV60" i="6" s="1"/>
  <c r="BW60" i="6" s="1"/>
  <c r="BS52" i="6"/>
  <c r="BT52" i="6" s="1"/>
  <c r="BU52" i="6" s="1"/>
  <c r="BV52" i="6" s="1"/>
  <c r="BW52" i="6" s="1"/>
  <c r="BS44" i="6"/>
  <c r="BT44" i="6" s="1"/>
  <c r="BU44" i="6" s="1"/>
  <c r="BV44" i="6" s="1"/>
  <c r="BW44" i="6" s="1"/>
  <c r="BS36" i="6"/>
  <c r="BT36" i="6" s="1"/>
  <c r="BU36" i="6" s="1"/>
  <c r="BV36" i="6" s="1"/>
  <c r="BW36" i="6" s="1"/>
  <c r="BS24" i="6"/>
  <c r="BT24" i="6" s="1"/>
  <c r="BU24" i="6" s="1"/>
  <c r="BS28" i="6"/>
  <c r="BT28" i="6" s="1"/>
  <c r="BU28" i="6" s="1"/>
  <c r="BS20" i="6"/>
  <c r="BT20" i="6" s="1"/>
  <c r="BU20" i="6" s="1"/>
  <c r="BS40" i="6"/>
  <c r="BT40" i="6" s="1"/>
  <c r="BU40" i="6" s="1"/>
  <c r="BV40" i="6" s="1"/>
  <c r="BW40" i="6" s="1"/>
  <c r="BS64" i="6"/>
  <c r="BT64" i="6" s="1"/>
  <c r="BU64" i="6" s="1"/>
  <c r="BV64" i="6" s="1"/>
  <c r="BW64" i="6" s="1"/>
  <c r="BS16" i="6"/>
  <c r="BT16" i="6" s="1"/>
  <c r="BU16" i="6" s="1"/>
  <c r="BS72" i="6"/>
  <c r="BT72" i="6" s="1"/>
  <c r="BU72" i="6" s="1"/>
  <c r="BV72" i="6" s="1"/>
  <c r="BW72" i="6" s="1"/>
  <c r="BS48" i="6"/>
  <c r="BT48" i="6" s="1"/>
  <c r="BU48" i="6" s="1"/>
  <c r="BV48" i="6" s="1"/>
  <c r="BW48" i="6" s="1"/>
  <c r="BS56" i="6"/>
  <c r="BT56" i="6" s="1"/>
  <c r="BU56" i="6" s="1"/>
  <c r="BV56" i="6" s="1"/>
  <c r="BW56" i="6" s="1"/>
  <c r="BS32" i="6"/>
  <c r="BT32" i="6" s="1"/>
  <c r="BU32" i="6" s="1"/>
  <c r="BV32" i="6" s="1"/>
  <c r="BW32" i="6" s="1"/>
  <c r="AZ71" i="8"/>
  <c r="BO71" i="8" s="1"/>
  <c r="BO72" i="8" s="1"/>
  <c r="AZ67" i="8"/>
  <c r="BO67" i="8" s="1"/>
  <c r="BO68" i="8" s="1"/>
  <c r="AZ63" i="8"/>
  <c r="BO63" i="8" s="1"/>
  <c r="BO64" i="8" s="1"/>
  <c r="AZ59" i="8"/>
  <c r="BO59" i="8" s="1"/>
  <c r="BO60" i="8" s="1"/>
  <c r="AZ55" i="8"/>
  <c r="BO55" i="8" s="1"/>
  <c r="BO56" i="8" s="1"/>
  <c r="AZ51" i="8"/>
  <c r="BO51" i="8" s="1"/>
  <c r="BO52" i="8" s="1"/>
  <c r="AZ47" i="8"/>
  <c r="BO47" i="8" s="1"/>
  <c r="BO48" i="8" s="1"/>
  <c r="AZ43" i="8"/>
  <c r="BO43" i="8" s="1"/>
  <c r="BO44" i="8" s="1"/>
  <c r="AZ39" i="8"/>
  <c r="BO39" i="8" s="1"/>
  <c r="BO40" i="8" s="1"/>
  <c r="AZ35" i="8"/>
  <c r="BO35" i="8" s="1"/>
  <c r="BO36" i="8" s="1"/>
  <c r="AZ31" i="8"/>
  <c r="BO31" i="8" s="1"/>
  <c r="BO32" i="8" s="1"/>
  <c r="AZ27" i="8"/>
  <c r="BO27" i="8" s="1"/>
  <c r="BO28" i="8" s="1"/>
  <c r="AZ23" i="8"/>
  <c r="BO23" i="8" s="1"/>
  <c r="BO24" i="8" s="1"/>
  <c r="AZ19" i="8"/>
  <c r="BP19" i="8" s="1"/>
  <c r="BP20" i="8" s="1"/>
  <c r="AZ15" i="8"/>
  <c r="BP15" i="8" s="1"/>
  <c r="BP16" i="8" s="1"/>
  <c r="BI59" i="8" l="1"/>
  <c r="BI60" i="8" s="1"/>
  <c r="BJ59" i="8"/>
  <c r="BJ60" i="8" s="1"/>
  <c r="BQ59" i="8"/>
  <c r="BQ60" i="8" s="1"/>
  <c r="BA59" i="8"/>
  <c r="BB59" i="8" s="1"/>
  <c r="BB60" i="8" s="1"/>
  <c r="BJ63" i="8"/>
  <c r="BJ64" i="8" s="1"/>
  <c r="BQ63" i="8"/>
  <c r="BQ64" i="8" s="1"/>
  <c r="BR63" i="8"/>
  <c r="BR64" i="8" s="1"/>
  <c r="BR67" i="8"/>
  <c r="BR68" i="8" s="1"/>
  <c r="BV24" i="6"/>
  <c r="BW24" i="6" s="1"/>
  <c r="BX24" i="6"/>
  <c r="BV16" i="6"/>
  <c r="BW16" i="6" s="1"/>
  <c r="BX16" i="6"/>
  <c r="BV20" i="6"/>
  <c r="BW20" i="6" s="1"/>
  <c r="BX20" i="6"/>
  <c r="BV28" i="6"/>
  <c r="BW28" i="6" s="1"/>
  <c r="BX28" i="6"/>
  <c r="BR51" i="8"/>
  <c r="BR52" i="8" s="1"/>
  <c r="BQ31" i="8"/>
  <c r="BQ32" i="8" s="1"/>
  <c r="BJ43" i="8"/>
  <c r="BJ44" i="8" s="1"/>
  <c r="BI43" i="8"/>
  <c r="BI44" i="8" s="1"/>
  <c r="BA43" i="8"/>
  <c r="BB43" i="8" s="1"/>
  <c r="BB44" i="8" s="1"/>
  <c r="BR47" i="8"/>
  <c r="BR48" i="8" s="1"/>
  <c r="BQ47" i="8"/>
  <c r="BQ48" i="8" s="1"/>
  <c r="BJ47" i="8"/>
  <c r="BJ48" i="8" s="1"/>
  <c r="BI47" i="8"/>
  <c r="BI48" i="8" s="1"/>
  <c r="BR35" i="8"/>
  <c r="BR36" i="8" s="1"/>
  <c r="BQ35" i="8"/>
  <c r="BQ36" i="8" s="1"/>
  <c r="BI31" i="8"/>
  <c r="BI32" i="8" s="1"/>
  <c r="BJ31" i="8"/>
  <c r="BJ32" i="8" s="1"/>
  <c r="BR31" i="8"/>
  <c r="BR32" i="8" s="1"/>
  <c r="BA31" i="8"/>
  <c r="BB31" i="8" s="1"/>
  <c r="BB32" i="8" s="1"/>
  <c r="BI27" i="8"/>
  <c r="BI28" i="8" s="1"/>
  <c r="BJ27" i="8"/>
  <c r="BJ28" i="8" s="1"/>
  <c r="BQ27" i="8"/>
  <c r="BQ28" i="8" s="1"/>
  <c r="BR27" i="8"/>
  <c r="BR28" i="8" s="1"/>
  <c r="BK15" i="8"/>
  <c r="BK16" i="8" s="1"/>
  <c r="BD15" i="8"/>
  <c r="BD16" i="8" s="1"/>
  <c r="BI15" i="8"/>
  <c r="BI16" i="8" s="1"/>
  <c r="BJ15" i="8"/>
  <c r="BJ16" i="8" s="1"/>
  <c r="BJ23" i="8"/>
  <c r="BJ24" i="8" s="1"/>
  <c r="BQ23" i="8"/>
  <c r="BQ24" i="8" s="1"/>
  <c r="BI23" i="8"/>
  <c r="BI24" i="8" s="1"/>
  <c r="BR23" i="8"/>
  <c r="BR24" i="8" s="1"/>
  <c r="BK19" i="8"/>
  <c r="BK20" i="8" s="1"/>
  <c r="BJ19" i="8"/>
  <c r="BJ20" i="8" s="1"/>
  <c r="BQ19" i="8"/>
  <c r="BQ20" i="8" s="1"/>
  <c r="BQ51" i="8"/>
  <c r="BQ52" i="8" s="1"/>
  <c r="BI63" i="8"/>
  <c r="BI64" i="8" s="1"/>
  <c r="BQ67" i="8"/>
  <c r="BQ68" i="8" s="1"/>
  <c r="BA39" i="8"/>
  <c r="BB39" i="8" s="1"/>
  <c r="BB40" i="8" s="1"/>
  <c r="BA71" i="8"/>
  <c r="BB71" i="8" s="1"/>
  <c r="BB72" i="8" s="1"/>
  <c r="BI39" i="8"/>
  <c r="BI40" i="8" s="1"/>
  <c r="BQ43" i="8"/>
  <c r="BQ44" i="8" s="1"/>
  <c r="BI71" i="8"/>
  <c r="BI72" i="8" s="1"/>
  <c r="BL15" i="8"/>
  <c r="BL16" i="8" s="1"/>
  <c r="BI55" i="8"/>
  <c r="BI56" i="8" s="1"/>
  <c r="BA15" i="8"/>
  <c r="BB15" i="8" s="1"/>
  <c r="BB16" i="8" s="1"/>
  <c r="BQ15" i="8"/>
  <c r="BQ16" i="8" s="1"/>
  <c r="BA35" i="8"/>
  <c r="BB35" i="8" s="1"/>
  <c r="BB36" i="8" s="1"/>
  <c r="BJ39" i="8"/>
  <c r="BJ40" i="8" s="1"/>
  <c r="BR43" i="8"/>
  <c r="BR44" i="8" s="1"/>
  <c r="BA51" i="8"/>
  <c r="BB51" i="8" s="1"/>
  <c r="BB52" i="8" s="1"/>
  <c r="BJ55" i="8"/>
  <c r="BJ56" i="8" s="1"/>
  <c r="BR59" i="8"/>
  <c r="BR60" i="8" s="1"/>
  <c r="BA67" i="8"/>
  <c r="BB67" i="8" s="1"/>
  <c r="BB68" i="8" s="1"/>
  <c r="BJ71" i="8"/>
  <c r="BJ72" i="8" s="1"/>
  <c r="BR15" i="8"/>
  <c r="BR16" i="8" s="1"/>
  <c r="BC19" i="8"/>
  <c r="BC20" i="8" s="1"/>
  <c r="BI35" i="8"/>
  <c r="BI36" i="8" s="1"/>
  <c r="BQ39" i="8"/>
  <c r="BQ40" i="8" s="1"/>
  <c r="BI67" i="8"/>
  <c r="BI68" i="8" s="1"/>
  <c r="BQ71" i="8"/>
  <c r="BQ72" i="8" s="1"/>
  <c r="BR19" i="8"/>
  <c r="BR20" i="8" s="1"/>
  <c r="BA55" i="8"/>
  <c r="BB55" i="8" s="1"/>
  <c r="BB56" i="8" s="1"/>
  <c r="BA19" i="8"/>
  <c r="BB19" i="8" s="1"/>
  <c r="BB20" i="8" s="1"/>
  <c r="BI51" i="8"/>
  <c r="BI52" i="8" s="1"/>
  <c r="BQ55" i="8"/>
  <c r="BQ56" i="8" s="1"/>
  <c r="BC15" i="8"/>
  <c r="BC16" i="8" s="1"/>
  <c r="BI19" i="8"/>
  <c r="BI20" i="8" s="1"/>
  <c r="BA23" i="8"/>
  <c r="BB23" i="8" s="1"/>
  <c r="BB24" i="8" s="1"/>
  <c r="BA27" i="8"/>
  <c r="BB27" i="8" s="1"/>
  <c r="BB28" i="8" s="1"/>
  <c r="BJ35" i="8"/>
  <c r="BJ36" i="8" s="1"/>
  <c r="BR39" i="8"/>
  <c r="BR40" i="8" s="1"/>
  <c r="BA47" i="8"/>
  <c r="BB47" i="8" s="1"/>
  <c r="BB48" i="8" s="1"/>
  <c r="BJ51" i="8"/>
  <c r="BJ52" i="8" s="1"/>
  <c r="BR55" i="8"/>
  <c r="BR56" i="8" s="1"/>
  <c r="BA63" i="8"/>
  <c r="BB63" i="8" s="1"/>
  <c r="BB64" i="8" s="1"/>
  <c r="BJ67" i="8"/>
  <c r="BJ68" i="8" s="1"/>
  <c r="BR71" i="8"/>
  <c r="BR72" i="8" s="1"/>
  <c r="BH23" i="8"/>
  <c r="BH24" i="8" s="1"/>
  <c r="BP23" i="8"/>
  <c r="BP24" i="8" s="1"/>
  <c r="BH27" i="8"/>
  <c r="BH28" i="8" s="1"/>
  <c r="BP27" i="8"/>
  <c r="BP28" i="8" s="1"/>
  <c r="BH31" i="8"/>
  <c r="BH32" i="8" s="1"/>
  <c r="BP31" i="8"/>
  <c r="BP32" i="8" s="1"/>
  <c r="BH35" i="8"/>
  <c r="BH36" i="8" s="1"/>
  <c r="BP35" i="8"/>
  <c r="BP36" i="8" s="1"/>
  <c r="BH39" i="8"/>
  <c r="BH40" i="8" s="1"/>
  <c r="BP39" i="8"/>
  <c r="BP40" i="8" s="1"/>
  <c r="BH43" i="8"/>
  <c r="BH44" i="8" s="1"/>
  <c r="BP43" i="8"/>
  <c r="BP44" i="8" s="1"/>
  <c r="BH47" i="8"/>
  <c r="BH48" i="8" s="1"/>
  <c r="BP47" i="8"/>
  <c r="BP48" i="8" s="1"/>
  <c r="BH51" i="8"/>
  <c r="BH52" i="8" s="1"/>
  <c r="BP51" i="8"/>
  <c r="BP52" i="8" s="1"/>
  <c r="BH55" i="8"/>
  <c r="BH56" i="8" s="1"/>
  <c r="BP55" i="8"/>
  <c r="BP56" i="8" s="1"/>
  <c r="BH59" i="8"/>
  <c r="BH60" i="8" s="1"/>
  <c r="BP59" i="8"/>
  <c r="BP60" i="8" s="1"/>
  <c r="BH63" i="8"/>
  <c r="BH64" i="8" s="1"/>
  <c r="BP63" i="8"/>
  <c r="BP64" i="8" s="1"/>
  <c r="BH67" i="8"/>
  <c r="BH68" i="8" s="1"/>
  <c r="BP67" i="8"/>
  <c r="BP68" i="8" s="1"/>
  <c r="BH71" i="8"/>
  <c r="BH72" i="8" s="1"/>
  <c r="BP71" i="8"/>
  <c r="BP72" i="8" s="1"/>
  <c r="BE15" i="8"/>
  <c r="BE16" i="8" s="1"/>
  <c r="BM15" i="8"/>
  <c r="BM16" i="8" s="1"/>
  <c r="BD19" i="8"/>
  <c r="BD20" i="8" s="1"/>
  <c r="BL19" i="8"/>
  <c r="BL20" i="8" s="1"/>
  <c r="BC23" i="8"/>
  <c r="BC24" i="8" s="1"/>
  <c r="BK23" i="8"/>
  <c r="BK24" i="8" s="1"/>
  <c r="BC27" i="8"/>
  <c r="BC28" i="8" s="1"/>
  <c r="BK27" i="8"/>
  <c r="BK28" i="8" s="1"/>
  <c r="BC31" i="8"/>
  <c r="BC32" i="8" s="1"/>
  <c r="BK31" i="8"/>
  <c r="BK32" i="8" s="1"/>
  <c r="BC35" i="8"/>
  <c r="BC36" i="8" s="1"/>
  <c r="BK35" i="8"/>
  <c r="BK36" i="8" s="1"/>
  <c r="BC39" i="8"/>
  <c r="BC40" i="8" s="1"/>
  <c r="BK39" i="8"/>
  <c r="BK40" i="8" s="1"/>
  <c r="BC43" i="8"/>
  <c r="BC44" i="8" s="1"/>
  <c r="BK43" i="8"/>
  <c r="BK44" i="8" s="1"/>
  <c r="BC47" i="8"/>
  <c r="BC48" i="8" s="1"/>
  <c r="BK47" i="8"/>
  <c r="BK48" i="8" s="1"/>
  <c r="BC51" i="8"/>
  <c r="BC52" i="8" s="1"/>
  <c r="BK51" i="8"/>
  <c r="BK52" i="8" s="1"/>
  <c r="BC55" i="8"/>
  <c r="BC56" i="8" s="1"/>
  <c r="BK55" i="8"/>
  <c r="BK56" i="8" s="1"/>
  <c r="BC59" i="8"/>
  <c r="BC60" i="8" s="1"/>
  <c r="BK59" i="8"/>
  <c r="BK60" i="8" s="1"/>
  <c r="BC63" i="8"/>
  <c r="BC64" i="8" s="1"/>
  <c r="BK63" i="8"/>
  <c r="BK64" i="8" s="1"/>
  <c r="BC67" i="8"/>
  <c r="BC68" i="8" s="1"/>
  <c r="BK67" i="8"/>
  <c r="BK68" i="8" s="1"/>
  <c r="BC71" i="8"/>
  <c r="BC72" i="8" s="1"/>
  <c r="BK71" i="8"/>
  <c r="BK72" i="8" s="1"/>
  <c r="BF15" i="8"/>
  <c r="BF16" i="8" s="1"/>
  <c r="BN15" i="8"/>
  <c r="BN16" i="8" s="1"/>
  <c r="BE19" i="8"/>
  <c r="BE20" i="8" s="1"/>
  <c r="BM19" i="8"/>
  <c r="BM20" i="8" s="1"/>
  <c r="BD23" i="8"/>
  <c r="BD24" i="8" s="1"/>
  <c r="BL23" i="8"/>
  <c r="BL24" i="8" s="1"/>
  <c r="BD27" i="8"/>
  <c r="BD28" i="8" s="1"/>
  <c r="BL27" i="8"/>
  <c r="BL28" i="8" s="1"/>
  <c r="BD31" i="8"/>
  <c r="BD32" i="8" s="1"/>
  <c r="BL31" i="8"/>
  <c r="BL32" i="8" s="1"/>
  <c r="BD35" i="8"/>
  <c r="BD36" i="8" s="1"/>
  <c r="BL35" i="8"/>
  <c r="BL36" i="8" s="1"/>
  <c r="BD39" i="8"/>
  <c r="BD40" i="8" s="1"/>
  <c r="BL39" i="8"/>
  <c r="BL40" i="8" s="1"/>
  <c r="BD43" i="8"/>
  <c r="BD44" i="8" s="1"/>
  <c r="BL43" i="8"/>
  <c r="BL44" i="8" s="1"/>
  <c r="BD47" i="8"/>
  <c r="BD48" i="8" s="1"/>
  <c r="BL47" i="8"/>
  <c r="BL48" i="8" s="1"/>
  <c r="BD51" i="8"/>
  <c r="BD52" i="8" s="1"/>
  <c r="BL51" i="8"/>
  <c r="BL52" i="8" s="1"/>
  <c r="BD55" i="8"/>
  <c r="BD56" i="8" s="1"/>
  <c r="BL55" i="8"/>
  <c r="BL56" i="8" s="1"/>
  <c r="BD59" i="8"/>
  <c r="BD60" i="8" s="1"/>
  <c r="BL59" i="8"/>
  <c r="BL60" i="8" s="1"/>
  <c r="BD63" i="8"/>
  <c r="BD64" i="8" s="1"/>
  <c r="BL63" i="8"/>
  <c r="BL64" i="8" s="1"/>
  <c r="BD67" i="8"/>
  <c r="BD68" i="8" s="1"/>
  <c r="BL67" i="8"/>
  <c r="BL68" i="8" s="1"/>
  <c r="BD71" i="8"/>
  <c r="BD72" i="8" s="1"/>
  <c r="BL71" i="8"/>
  <c r="BL72" i="8" s="1"/>
  <c r="BG15" i="8"/>
  <c r="BG16" i="8" s="1"/>
  <c r="BO15" i="8"/>
  <c r="BO16" i="8" s="1"/>
  <c r="BF19" i="8"/>
  <c r="BF20" i="8" s="1"/>
  <c r="BN19" i="8"/>
  <c r="BN20" i="8" s="1"/>
  <c r="BE23" i="8"/>
  <c r="BE24" i="8" s="1"/>
  <c r="BM23" i="8"/>
  <c r="BM24" i="8" s="1"/>
  <c r="BE27" i="8"/>
  <c r="BE28" i="8" s="1"/>
  <c r="BM27" i="8"/>
  <c r="BM28" i="8" s="1"/>
  <c r="BE31" i="8"/>
  <c r="BE32" i="8" s="1"/>
  <c r="BM31" i="8"/>
  <c r="BM32" i="8" s="1"/>
  <c r="BE35" i="8"/>
  <c r="BE36" i="8" s="1"/>
  <c r="BM35" i="8"/>
  <c r="BM36" i="8" s="1"/>
  <c r="BE39" i="8"/>
  <c r="BE40" i="8" s="1"/>
  <c r="BM39" i="8"/>
  <c r="BM40" i="8" s="1"/>
  <c r="BE43" i="8"/>
  <c r="BE44" i="8" s="1"/>
  <c r="BM43" i="8"/>
  <c r="BM44" i="8" s="1"/>
  <c r="BE47" i="8"/>
  <c r="BE48" i="8" s="1"/>
  <c r="BM47" i="8"/>
  <c r="BM48" i="8" s="1"/>
  <c r="BE51" i="8"/>
  <c r="BE52" i="8" s="1"/>
  <c r="BM51" i="8"/>
  <c r="BM52" i="8" s="1"/>
  <c r="BE55" i="8"/>
  <c r="BE56" i="8" s="1"/>
  <c r="BM55" i="8"/>
  <c r="BM56" i="8" s="1"/>
  <c r="BE59" i="8"/>
  <c r="BE60" i="8" s="1"/>
  <c r="BM59" i="8"/>
  <c r="BM60" i="8" s="1"/>
  <c r="BE63" i="8"/>
  <c r="BE64" i="8" s="1"/>
  <c r="BM63" i="8"/>
  <c r="BM64" i="8" s="1"/>
  <c r="BE67" i="8"/>
  <c r="BE68" i="8" s="1"/>
  <c r="BM67" i="8"/>
  <c r="BM68" i="8" s="1"/>
  <c r="BE71" i="8"/>
  <c r="BE72" i="8" s="1"/>
  <c r="BM71" i="8"/>
  <c r="BM72" i="8" s="1"/>
  <c r="BH15" i="8"/>
  <c r="BG19" i="8"/>
  <c r="BG20" i="8" s="1"/>
  <c r="BO19" i="8"/>
  <c r="BO20" i="8" s="1"/>
  <c r="BF23" i="8"/>
  <c r="BF24" i="8" s="1"/>
  <c r="BN23" i="8"/>
  <c r="BN24" i="8" s="1"/>
  <c r="BF27" i="8"/>
  <c r="BF28" i="8" s="1"/>
  <c r="BN27" i="8"/>
  <c r="BN28" i="8" s="1"/>
  <c r="BF31" i="8"/>
  <c r="BF32" i="8" s="1"/>
  <c r="BN31" i="8"/>
  <c r="BN32" i="8" s="1"/>
  <c r="BF35" i="8"/>
  <c r="BF36" i="8" s="1"/>
  <c r="BN35" i="8"/>
  <c r="BN36" i="8" s="1"/>
  <c r="BF39" i="8"/>
  <c r="BF40" i="8" s="1"/>
  <c r="BN39" i="8"/>
  <c r="BN40" i="8" s="1"/>
  <c r="BF43" i="8"/>
  <c r="BF44" i="8" s="1"/>
  <c r="BN43" i="8"/>
  <c r="BN44" i="8" s="1"/>
  <c r="BF47" i="8"/>
  <c r="BF48" i="8" s="1"/>
  <c r="BN47" i="8"/>
  <c r="BN48" i="8" s="1"/>
  <c r="BF51" i="8"/>
  <c r="BF52" i="8" s="1"/>
  <c r="BN51" i="8"/>
  <c r="BN52" i="8" s="1"/>
  <c r="BF55" i="8"/>
  <c r="BF56" i="8" s="1"/>
  <c r="BN55" i="8"/>
  <c r="BN56" i="8" s="1"/>
  <c r="BF59" i="8"/>
  <c r="BF60" i="8" s="1"/>
  <c r="BN59" i="8"/>
  <c r="BN60" i="8" s="1"/>
  <c r="BF63" i="8"/>
  <c r="BF64" i="8" s="1"/>
  <c r="BN63" i="8"/>
  <c r="BN64" i="8" s="1"/>
  <c r="BF67" i="8"/>
  <c r="BF68" i="8" s="1"/>
  <c r="BN67" i="8"/>
  <c r="BN68" i="8" s="1"/>
  <c r="BF71" i="8"/>
  <c r="BF72" i="8" s="1"/>
  <c r="BN71" i="8"/>
  <c r="BN72" i="8" s="1"/>
  <c r="BH19" i="8"/>
  <c r="BG23" i="8"/>
  <c r="BG24" i="8" s="1"/>
  <c r="BG27" i="8"/>
  <c r="BG28" i="8" s="1"/>
  <c r="BG31" i="8"/>
  <c r="BG32" i="8" s="1"/>
  <c r="BG35" i="8"/>
  <c r="BG36" i="8" s="1"/>
  <c r="BG39" i="8"/>
  <c r="BG40" i="8" s="1"/>
  <c r="BG43" i="8"/>
  <c r="BG44" i="8" s="1"/>
  <c r="BG47" i="8"/>
  <c r="BG48" i="8" s="1"/>
  <c r="BG51" i="8"/>
  <c r="BG52" i="8" s="1"/>
  <c r="BG55" i="8"/>
  <c r="BG56" i="8" s="1"/>
  <c r="BG59" i="8"/>
  <c r="BG60" i="8" s="1"/>
  <c r="BG63" i="8"/>
  <c r="BG64" i="8" s="1"/>
  <c r="BG67" i="8"/>
  <c r="BG68" i="8" s="1"/>
  <c r="BG71" i="8"/>
  <c r="BG72" i="8" s="1"/>
  <c r="G10" i="12"/>
  <c r="G9" i="12"/>
  <c r="G8" i="12"/>
  <c r="G7" i="12"/>
  <c r="G4" i="12"/>
  <c r="F9" i="9"/>
  <c r="F8" i="9"/>
  <c r="F7" i="9"/>
  <c r="F6" i="9"/>
  <c r="F4" i="9"/>
  <c r="F7" i="8"/>
  <c r="F9" i="8"/>
  <c r="F8" i="8"/>
  <c r="F6" i="8"/>
  <c r="F4" i="8"/>
  <c r="G11" i="11"/>
  <c r="G10" i="11"/>
  <c r="G9" i="11"/>
  <c r="G8" i="11"/>
  <c r="G5" i="11"/>
  <c r="BS60" i="8" l="1"/>
  <c r="BT60" i="8" s="1"/>
  <c r="BU60" i="8" s="1"/>
  <c r="BV60" i="8" s="1"/>
  <c r="BW60" i="8" s="1"/>
  <c r="BS44" i="8"/>
  <c r="BT44" i="8" s="1"/>
  <c r="BU44" i="8" s="1"/>
  <c r="BV44" i="8" s="1"/>
  <c r="BW44" i="8" s="1"/>
  <c r="BS28" i="8"/>
  <c r="BT28" i="8" s="1"/>
  <c r="BU28" i="8" s="1"/>
  <c r="BV28" i="8" s="1"/>
  <c r="BW28" i="8" s="1"/>
  <c r="BS72" i="8"/>
  <c r="BT72" i="8" s="1"/>
  <c r="BU72" i="8" s="1"/>
  <c r="BV72" i="8" s="1"/>
  <c r="BW72" i="8" s="1"/>
  <c r="BS56" i="8"/>
  <c r="BT56" i="8" s="1"/>
  <c r="BU56" i="8" s="1"/>
  <c r="BV56" i="8" s="1"/>
  <c r="BW56" i="8" s="1"/>
  <c r="BS40" i="8"/>
  <c r="BT40" i="8" s="1"/>
  <c r="BU40" i="8" s="1"/>
  <c r="BV40" i="8" s="1"/>
  <c r="BW40" i="8" s="1"/>
  <c r="BS24" i="8"/>
  <c r="BT24" i="8" s="1"/>
  <c r="BU24" i="8" s="1"/>
  <c r="BV24" i="8" s="1"/>
  <c r="BW24" i="8" s="1"/>
  <c r="BH16" i="8"/>
  <c r="BS16" i="8" s="1"/>
  <c r="BT16" i="8" s="1"/>
  <c r="BU16" i="8" s="1"/>
  <c r="BV16" i="8" s="1"/>
  <c r="BW16" i="8" s="1"/>
  <c r="BS68" i="8"/>
  <c r="BT68" i="8" s="1"/>
  <c r="BU68" i="8" s="1"/>
  <c r="BV68" i="8" s="1"/>
  <c r="BW68" i="8" s="1"/>
  <c r="BS52" i="8"/>
  <c r="BT52" i="8" s="1"/>
  <c r="BU52" i="8" s="1"/>
  <c r="BV52" i="8" s="1"/>
  <c r="BW52" i="8" s="1"/>
  <c r="BS36" i="8"/>
  <c r="BT36" i="8" s="1"/>
  <c r="BU36" i="8" s="1"/>
  <c r="BV36" i="8" s="1"/>
  <c r="BW36" i="8" s="1"/>
  <c r="BS64" i="8"/>
  <c r="BT64" i="8" s="1"/>
  <c r="BU64" i="8" s="1"/>
  <c r="BV64" i="8" s="1"/>
  <c r="BW64" i="8" s="1"/>
  <c r="BS48" i="8"/>
  <c r="BT48" i="8" s="1"/>
  <c r="BU48" i="8" s="1"/>
  <c r="BV48" i="8" s="1"/>
  <c r="BW48" i="8" s="1"/>
  <c r="BS32" i="8"/>
  <c r="BT32" i="8" s="1"/>
  <c r="BU32" i="8" s="1"/>
  <c r="BV32" i="8" s="1"/>
  <c r="BW32" i="8" s="1"/>
  <c r="BH20" i="8"/>
  <c r="BS20" i="8" s="1"/>
  <c r="BT20" i="8" s="1"/>
  <c r="BU20" i="8" s="1"/>
  <c r="BV20" i="8" s="1"/>
  <c r="BW20" i="8" s="1"/>
  <c r="F9" i="7"/>
  <c r="F8" i="7"/>
  <c r="F7" i="7"/>
  <c r="BX28" i="8" l="1"/>
  <c r="BX24" i="8"/>
  <c r="BX20" i="8"/>
  <c r="BX16" i="8"/>
  <c r="C35" i="9"/>
  <c r="P75" i="6" l="1"/>
  <c r="P75" i="8"/>
  <c r="F73" i="9" l="1"/>
  <c r="F71" i="9"/>
  <c r="F69" i="9"/>
  <c r="F67" i="9"/>
  <c r="F65" i="9"/>
  <c r="F63" i="9"/>
  <c r="F61" i="9"/>
  <c r="F59" i="9"/>
  <c r="F57" i="9"/>
  <c r="F55" i="9"/>
  <c r="F53" i="9"/>
  <c r="F51" i="9"/>
  <c r="F49" i="9"/>
  <c r="F47" i="9"/>
  <c r="F45" i="9"/>
  <c r="F43" i="9"/>
  <c r="F41" i="9"/>
  <c r="F39" i="9"/>
  <c r="F37" i="9"/>
  <c r="F35" i="9"/>
  <c r="F33" i="9"/>
  <c r="F31" i="9"/>
  <c r="F29" i="9"/>
  <c r="F27" i="9"/>
  <c r="F25" i="9"/>
  <c r="F23" i="9"/>
  <c r="F21" i="9"/>
  <c r="F19" i="9"/>
  <c r="F17" i="9"/>
  <c r="F15" i="9"/>
  <c r="C71" i="9"/>
  <c r="C67" i="9"/>
  <c r="C63" i="9"/>
  <c r="C59" i="9"/>
  <c r="C55" i="9"/>
  <c r="C51" i="9"/>
  <c r="C47" i="9"/>
  <c r="C43" i="9"/>
  <c r="C39" i="9"/>
  <c r="C31" i="9"/>
  <c r="C27" i="9"/>
  <c r="C23" i="9"/>
  <c r="C15" i="9"/>
  <c r="C19" i="9"/>
  <c r="F53" i="7" l="1"/>
  <c r="F51" i="7"/>
  <c r="F49" i="7"/>
  <c r="F47" i="7"/>
  <c r="F45" i="7"/>
  <c r="F43" i="7"/>
  <c r="F41" i="7"/>
  <c r="F39" i="7"/>
  <c r="F37" i="7"/>
  <c r="F35" i="7"/>
  <c r="F33" i="7"/>
  <c r="F31" i="7"/>
  <c r="F29" i="7"/>
  <c r="F27" i="7"/>
  <c r="F25" i="7"/>
  <c r="F23" i="7"/>
  <c r="F21" i="7"/>
  <c r="F19" i="7"/>
  <c r="F17" i="7"/>
  <c r="F15" i="7"/>
  <c r="C51" i="7"/>
  <c r="C47" i="7"/>
  <c r="C43" i="7"/>
  <c r="C39" i="7"/>
  <c r="C35" i="7"/>
  <c r="C31" i="7"/>
  <c r="C27" i="7"/>
  <c r="C23" i="7"/>
  <c r="C15" i="7"/>
  <c r="C19" i="7"/>
  <c r="F6" i="7" l="1"/>
  <c r="F4" i="7"/>
  <c r="G5" i="2" l="1"/>
  <c r="G9" i="2"/>
  <c r="G10" i="2"/>
  <c r="G11" i="2"/>
  <c r="G7" i="4"/>
  <c r="G8" i="2"/>
  <c r="F9" i="6" l="1"/>
  <c r="F8" i="6"/>
  <c r="F7" i="6"/>
  <c r="F4" i="6"/>
  <c r="G4" i="4" l="1"/>
  <c r="G10" i="4" l="1"/>
  <c r="G9" i="4"/>
  <c r="G8" i="4"/>
</calcChain>
</file>

<file path=xl/sharedStrings.xml><?xml version="1.0" encoding="utf-8"?>
<sst xmlns="http://schemas.openxmlformats.org/spreadsheetml/2006/main" count="743" uniqueCount="244">
  <si>
    <t>製品情報ご提供のお願い</t>
    <phoneticPr fontId="1"/>
  </si>
  <si>
    <t>大日精化工業株式会社</t>
    <phoneticPr fontId="1"/>
  </si>
  <si>
    <t>1．製品名／お問合せ情報</t>
    <phoneticPr fontId="1"/>
  </si>
  <si>
    <t>本帳票作成日</t>
    <phoneticPr fontId="1"/>
  </si>
  <si>
    <t>貴社製品名</t>
    <phoneticPr fontId="1"/>
  </si>
  <si>
    <t>問合せ先</t>
    <phoneticPr fontId="1"/>
  </si>
  <si>
    <t>会社名</t>
    <phoneticPr fontId="1"/>
  </si>
  <si>
    <t>部署名</t>
    <phoneticPr fontId="1"/>
  </si>
  <si>
    <t>担当者名</t>
    <phoneticPr fontId="1"/>
  </si>
  <si>
    <t>住所</t>
    <phoneticPr fontId="1"/>
  </si>
  <si>
    <t>電話番号</t>
    <phoneticPr fontId="1"/>
  </si>
  <si>
    <t>e-mail</t>
    <phoneticPr fontId="1"/>
  </si>
  <si>
    <t>製造会社名</t>
    <phoneticPr fontId="1"/>
  </si>
  <si>
    <t>年</t>
    <rPh sb="0" eb="1">
      <t>ネン</t>
    </rPh>
    <phoneticPr fontId="1"/>
  </si>
  <si>
    <t>月</t>
    <rPh sb="0" eb="1">
      <t>ツキ</t>
    </rPh>
    <phoneticPr fontId="1"/>
  </si>
  <si>
    <t>日</t>
    <rPh sb="0" eb="1">
      <t>ニチ</t>
    </rPh>
    <phoneticPr fontId="1"/>
  </si>
  <si>
    <t>2．ご提出をお願いする書類</t>
    <phoneticPr fontId="1"/>
  </si>
  <si>
    <t>SDS</t>
    <phoneticPr fontId="1"/>
  </si>
  <si>
    <t>chemSHERPA</t>
    <phoneticPr fontId="1"/>
  </si>
  <si>
    <t>大日精化グループの禁止物質の含有状況</t>
    <phoneticPr fontId="1"/>
  </si>
  <si>
    <t>調査票作成日</t>
    <phoneticPr fontId="1"/>
  </si>
  <si>
    <t>部署</t>
    <phoneticPr fontId="1"/>
  </si>
  <si>
    <t>大日精化グループの禁止物質</t>
    <phoneticPr fontId="1"/>
  </si>
  <si>
    <t>No.</t>
    <phoneticPr fontId="1"/>
  </si>
  <si>
    <t>法規制等の名称</t>
    <phoneticPr fontId="1"/>
  </si>
  <si>
    <t>国または地域</t>
    <phoneticPr fontId="1"/>
  </si>
  <si>
    <t>化学物質の審査及び製造等の規制に関する法律（化審法）
・第一種特定化学物質</t>
    <phoneticPr fontId="1"/>
  </si>
  <si>
    <t>労働安全衛生法
・製造等が禁止される有害物質等</t>
    <phoneticPr fontId="1"/>
  </si>
  <si>
    <t>毒物及び劇物取締法
・特定毒物</t>
    <phoneticPr fontId="1"/>
  </si>
  <si>
    <t>RoHS指令
・制限物質</t>
    <phoneticPr fontId="1"/>
  </si>
  <si>
    <t>日本</t>
    <phoneticPr fontId="1"/>
  </si>
  <si>
    <t>EU</t>
    <phoneticPr fontId="1"/>
  </si>
  <si>
    <t>責任ある鉱物等調達における物質の含有状況</t>
    <phoneticPr fontId="1"/>
  </si>
  <si>
    <t>責任ある鉱物調達調査へのご協力のお願い</t>
    <phoneticPr fontId="1"/>
  </si>
  <si>
    <r>
      <t xml:space="preserve">設問１
</t>
    </r>
    <r>
      <rPr>
        <b/>
        <sz val="11"/>
        <color rgb="FF0000FF"/>
        <rFont val="游ゴシック"/>
        <family val="3"/>
        <charset val="128"/>
        <scheme val="minor"/>
      </rPr>
      <t>「CMRT：3TG（4鉱物）」　製品自体や製造過程で、３TGが意図的に添加又は使用されていますか？</t>
    </r>
    <phoneticPr fontId="1"/>
  </si>
  <si>
    <t>スズ</t>
    <phoneticPr fontId="1"/>
  </si>
  <si>
    <t>タンタル</t>
    <phoneticPr fontId="1"/>
  </si>
  <si>
    <t>タングステン</t>
    <phoneticPr fontId="1"/>
  </si>
  <si>
    <t>金</t>
    <phoneticPr fontId="1"/>
  </si>
  <si>
    <t>※3TG：Tin, Tantalum, Tungsten, Gold</t>
    <phoneticPr fontId="1"/>
  </si>
  <si>
    <r>
      <rPr>
        <b/>
        <sz val="11"/>
        <color theme="1"/>
        <rFont val="游ゴシック"/>
        <family val="3"/>
        <charset val="128"/>
        <scheme val="minor"/>
      </rPr>
      <t xml:space="preserve">設問２
</t>
    </r>
    <r>
      <rPr>
        <b/>
        <sz val="10"/>
        <color rgb="FF0000FF"/>
        <rFont val="游ゴシック"/>
        <family val="3"/>
        <charset val="128"/>
        <scheme val="minor"/>
      </rPr>
      <t>「EMRT：拡張鉱物」　製品自体や製造過程で、コバルト又は天然マイカが意図的に添加又は使用されていますか？</t>
    </r>
    <phoneticPr fontId="1"/>
  </si>
  <si>
    <t>コバルト</t>
    <phoneticPr fontId="1"/>
  </si>
  <si>
    <t>マイカ</t>
    <phoneticPr fontId="1"/>
  </si>
  <si>
    <t>※マイカは天然マイカのみを対象としております。</t>
    <phoneticPr fontId="1"/>
  </si>
  <si>
    <t>アルミニウム</t>
    <phoneticPr fontId="1"/>
  </si>
  <si>
    <t>銅</t>
    <phoneticPr fontId="1"/>
  </si>
  <si>
    <t>リチウム</t>
    <phoneticPr fontId="1"/>
  </si>
  <si>
    <t>ニッケル</t>
    <phoneticPr fontId="1"/>
  </si>
  <si>
    <t>鉛</t>
    <phoneticPr fontId="1"/>
  </si>
  <si>
    <t>亜鉛</t>
    <phoneticPr fontId="1"/>
  </si>
  <si>
    <t>グラファイト</t>
    <phoneticPr fontId="1"/>
  </si>
  <si>
    <t>パルプ</t>
    <phoneticPr fontId="1"/>
  </si>
  <si>
    <t>パーム油</t>
    <phoneticPr fontId="1"/>
  </si>
  <si>
    <t>※責任ある鉱物等調達を取り巻く国際動向（ESGリスク、対象鉱物の
　拡大等）を考慮の上、CMRT・EMRT対象鉱物に加え、予め今後の
　調査対象となりそうな上記鉱物等の簡易的な事前調査（使用有無）
　も行なわせて頂きます。
※これらの鉱物等は天然のもののみを対象としております。</t>
    <phoneticPr fontId="1"/>
  </si>
  <si>
    <t>※上記回答内容により、改めて追加調査を行わせて頂く場合がございます。</t>
    <phoneticPr fontId="1"/>
  </si>
  <si>
    <t>CAS登録番号
（CAS RN）</t>
    <rPh sb="3" eb="7">
      <t>トウロクバンゴウ</t>
    </rPh>
    <phoneticPr fontId="1"/>
  </si>
  <si>
    <t>含有率
（％）</t>
    <rPh sb="0" eb="3">
      <t>ガンユウリツ</t>
    </rPh>
    <phoneticPr fontId="1"/>
  </si>
  <si>
    <t>不純物
の該当</t>
    <rPh sb="0" eb="3">
      <t>フジュンブツ</t>
    </rPh>
    <rPh sb="5" eb="7">
      <t>ガイトウ</t>
    </rPh>
    <phoneticPr fontId="1"/>
  </si>
  <si>
    <t>日本</t>
    <rPh sb="0" eb="2">
      <t>ニホン</t>
    </rPh>
    <phoneticPr fontId="1"/>
  </si>
  <si>
    <t>化審法</t>
    <rPh sb="0" eb="3">
      <t>カシンホウ</t>
    </rPh>
    <phoneticPr fontId="1"/>
  </si>
  <si>
    <t>規制</t>
    <rPh sb="0" eb="2">
      <t>キセイ</t>
    </rPh>
    <phoneticPr fontId="1"/>
  </si>
  <si>
    <t>安衛法</t>
    <rPh sb="0" eb="3">
      <t>アンエイホウ</t>
    </rPh>
    <phoneticPr fontId="1"/>
  </si>
  <si>
    <t>政令番号</t>
    <phoneticPr fontId="1"/>
  </si>
  <si>
    <t>化管法</t>
    <rPh sb="0" eb="3">
      <t>カカンホウ</t>
    </rPh>
    <phoneticPr fontId="1"/>
  </si>
  <si>
    <t>管理番号</t>
    <rPh sb="0" eb="4">
      <t>カンリバンゴウ</t>
    </rPh>
    <phoneticPr fontId="1"/>
  </si>
  <si>
    <t>毒劇法</t>
  </si>
  <si>
    <t>政令名称or政令番号</t>
    <phoneticPr fontId="1"/>
  </si>
  <si>
    <t>米国</t>
    <rPh sb="0" eb="2">
      <t>ベイコク</t>
    </rPh>
    <phoneticPr fontId="1"/>
  </si>
  <si>
    <t>カナダ</t>
    <phoneticPr fontId="1"/>
  </si>
  <si>
    <t>英国</t>
    <rPh sb="0" eb="2">
      <t>エイコク</t>
    </rPh>
    <phoneticPr fontId="1"/>
  </si>
  <si>
    <t>スイス</t>
    <phoneticPr fontId="1"/>
  </si>
  <si>
    <t>トルコ</t>
    <phoneticPr fontId="1"/>
  </si>
  <si>
    <t>オーストラリア</t>
    <phoneticPr fontId="1"/>
  </si>
  <si>
    <t>ニュージーランド</t>
    <phoneticPr fontId="1"/>
  </si>
  <si>
    <t>中国</t>
    <rPh sb="0" eb="2">
      <t>チュウゴク</t>
    </rPh>
    <phoneticPr fontId="1"/>
  </si>
  <si>
    <t>韓国</t>
    <rPh sb="0" eb="2">
      <t>カンコク</t>
    </rPh>
    <phoneticPr fontId="1"/>
  </si>
  <si>
    <t>台湾</t>
    <rPh sb="0" eb="2">
      <t>タイワン</t>
    </rPh>
    <phoneticPr fontId="1"/>
  </si>
  <si>
    <t>フィリピン</t>
    <phoneticPr fontId="1"/>
  </si>
  <si>
    <t>ベトナム</t>
    <phoneticPr fontId="1"/>
  </si>
  <si>
    <t>タイ</t>
    <phoneticPr fontId="1"/>
  </si>
  <si>
    <t>TSCA</t>
    <phoneticPr fontId="1"/>
  </si>
  <si>
    <t>CEPA 1999</t>
    <phoneticPr fontId="1"/>
  </si>
  <si>
    <t>DSL/NDSL</t>
    <phoneticPr fontId="1"/>
  </si>
  <si>
    <t>REACH</t>
    <phoneticPr fontId="1"/>
  </si>
  <si>
    <t>UK-REACH</t>
    <phoneticPr fontId="1"/>
  </si>
  <si>
    <t>Chem O</t>
    <phoneticPr fontId="1"/>
  </si>
  <si>
    <t>KKDIK</t>
    <phoneticPr fontId="1"/>
  </si>
  <si>
    <t>2019 ICA</t>
    <phoneticPr fontId="1"/>
  </si>
  <si>
    <t>AIIC</t>
    <phoneticPr fontId="1"/>
  </si>
  <si>
    <t>HSNO</t>
    <phoneticPr fontId="1"/>
  </si>
  <si>
    <t>NZLoC</t>
    <phoneticPr fontId="1"/>
  </si>
  <si>
    <t>IECSC</t>
    <phoneticPr fontId="1"/>
  </si>
  <si>
    <t>K-REACH</t>
    <phoneticPr fontId="1"/>
  </si>
  <si>
    <t>TCCSCA</t>
    <phoneticPr fontId="1"/>
  </si>
  <si>
    <t>TCSI</t>
    <phoneticPr fontId="1"/>
  </si>
  <si>
    <t>RA No.6969</t>
    <phoneticPr fontId="1"/>
  </si>
  <si>
    <t>PICCS</t>
    <phoneticPr fontId="1"/>
  </si>
  <si>
    <t>化学品法</t>
    <rPh sb="0" eb="4">
      <t>カガクヒンホウ</t>
    </rPh>
    <phoneticPr fontId="1"/>
  </si>
  <si>
    <t>VNECI</t>
    <phoneticPr fontId="1"/>
  </si>
  <si>
    <t>有害物質法</t>
    <rPh sb="0" eb="2">
      <t>ユウガイ</t>
    </rPh>
    <rPh sb="2" eb="5">
      <t>ブッシツホウ</t>
    </rPh>
    <phoneticPr fontId="1"/>
  </si>
  <si>
    <t>新規化学物質
環境管理登録弁法</t>
    <rPh sb="0" eb="6">
      <t>シンキカガクブッシツ</t>
    </rPh>
    <rPh sb="7" eb="11">
      <t>カンキョウカンリ</t>
    </rPh>
    <rPh sb="11" eb="13">
      <t>トウロク</t>
    </rPh>
    <rPh sb="13" eb="15">
      <t>ベンホウ</t>
    </rPh>
    <phoneticPr fontId="1"/>
  </si>
  <si>
    <t>製品中組成情報</t>
    <phoneticPr fontId="1"/>
  </si>
  <si>
    <t>《合計100％となるように記載してください》</t>
    <phoneticPr fontId="1"/>
  </si>
  <si>
    <t>%</t>
    <phoneticPr fontId="1"/>
  </si>
  <si>
    <t>https://chemsherpa.net/</t>
    <phoneticPr fontId="1"/>
  </si>
  <si>
    <t>https://www.chem-info.nite.go.jp/chem/chrip/chrip_search/systemTop</t>
  </si>
  <si>
    <t>通知・表示対象</t>
    <rPh sb="0" eb="2">
      <t>ツウチ</t>
    </rPh>
    <rPh sb="3" eb="5">
      <t>ヒョウジ</t>
    </rPh>
    <rPh sb="5" eb="7">
      <t>タイショウ</t>
    </rPh>
    <phoneticPr fontId="1"/>
  </si>
  <si>
    <t>変異原性が認められた化学物質</t>
    <rPh sb="0" eb="3">
      <t>ヘンイゲン</t>
    </rPh>
    <rPh sb="3" eb="4">
      <t>セイ</t>
    </rPh>
    <rPh sb="5" eb="6">
      <t>ミト</t>
    </rPh>
    <rPh sb="10" eb="12">
      <t>カガク</t>
    </rPh>
    <rPh sb="12" eb="14">
      <t>ブッシツ</t>
    </rPh>
    <phoneticPr fontId="1"/>
  </si>
  <si>
    <t>有機則</t>
    <rPh sb="0" eb="3">
      <t>ユウキソク</t>
    </rPh>
    <phoneticPr fontId="1"/>
  </si>
  <si>
    <t>特化則</t>
    <rPh sb="0" eb="3">
      <t>トッカソク</t>
    </rPh>
    <phoneticPr fontId="1"/>
  </si>
  <si>
    <t>鉛中毒予防規則</t>
    <phoneticPr fontId="1"/>
  </si>
  <si>
    <t>皮膚等障害化学物質等</t>
    <rPh sb="0" eb="2">
      <t>ヒフ</t>
    </rPh>
    <rPh sb="2" eb="3">
      <t>トウ</t>
    </rPh>
    <rPh sb="3" eb="5">
      <t>ショウガイ</t>
    </rPh>
    <rPh sb="5" eb="7">
      <t>カガク</t>
    </rPh>
    <rPh sb="7" eb="9">
      <t>ブッシツ</t>
    </rPh>
    <rPh sb="9" eb="10">
      <t>トウ</t>
    </rPh>
    <phoneticPr fontId="1"/>
  </si>
  <si>
    <t>がん原性物質</t>
    <rPh sb="2" eb="4">
      <t>ゲンセイ</t>
    </rPh>
    <rPh sb="4" eb="6">
      <t>ブッシツ</t>
    </rPh>
    <phoneticPr fontId="1"/>
  </si>
  <si>
    <t>危険物</t>
    <rPh sb="0" eb="3">
      <t>キケンブツ</t>
    </rPh>
    <phoneticPr fontId="1"/>
  </si>
  <si>
    <t>官報公示番号</t>
    <phoneticPr fontId="1"/>
  </si>
  <si>
    <t>該当</t>
  </si>
  <si>
    <t>第２類</t>
  </si>
  <si>
    <t>既存化学物質</t>
  </si>
  <si>
    <t>第一種指定化学物質</t>
  </si>
  <si>
    <t>非該当</t>
  </si>
  <si>
    <t>一般化学物質</t>
  </si>
  <si>
    <t>68187-11-1</t>
    <phoneticPr fontId="1"/>
  </si>
  <si>
    <t>コバルト、アルミ、クロムの複合酸化物</t>
    <phoneticPr fontId="1"/>
  </si>
  <si>
    <t>1309-64-4</t>
    <phoneticPr fontId="1"/>
  </si>
  <si>
    <t>酸化アンチモン(III)</t>
    <phoneticPr fontId="1"/>
  </si>
  <si>
    <t>1-543</t>
    <phoneticPr fontId="1"/>
  </si>
  <si>
    <t>劇物</t>
  </si>
  <si>
    <t>15-2</t>
    <phoneticPr fontId="1"/>
  </si>
  <si>
    <t>C.I. Pigment blue 36</t>
    <phoneticPr fontId="1"/>
  </si>
  <si>
    <t>Diantimony trioxide</t>
    <phoneticPr fontId="1"/>
  </si>
  <si>
    <t>備考</t>
    <rPh sb="0" eb="2">
      <t>ビコウ</t>
    </rPh>
    <phoneticPr fontId="1"/>
  </si>
  <si>
    <t>複合酸化物</t>
    <rPh sb="0" eb="5">
      <t>フクゴウサンカブツ</t>
    </rPh>
    <phoneticPr fontId="1"/>
  </si>
  <si>
    <t>酸化アルミニウム</t>
    <rPh sb="0" eb="2">
      <t>サンカ</t>
    </rPh>
    <phoneticPr fontId="1"/>
  </si>
  <si>
    <t>酸化コバルト</t>
    <rPh sb="0" eb="2">
      <t>サンカ</t>
    </rPh>
    <phoneticPr fontId="1"/>
  </si>
  <si>
    <t>酸化クロム</t>
    <rPh sb="0" eb="2">
      <t>サンカ</t>
    </rPh>
    <phoneticPr fontId="1"/>
  </si>
  <si>
    <t>1-23,1-267,1-284</t>
  </si>
  <si>
    <t>1-23,1-267,1-284</t>
    <phoneticPr fontId="1"/>
  </si>
  <si>
    <r>
      <t>日本：成分法規制情報/既存化学物質登録情報　　「</t>
    </r>
    <r>
      <rPr>
        <b/>
        <u/>
        <sz val="14"/>
        <color rgb="FFFF0000"/>
        <rFont val="游ゴシック"/>
        <family val="3"/>
        <charset val="128"/>
        <scheme val="minor"/>
      </rPr>
      <t>赤字</t>
    </r>
    <r>
      <rPr>
        <b/>
        <u/>
        <sz val="14"/>
        <color theme="1"/>
        <rFont val="游ゴシック"/>
        <family val="3"/>
        <charset val="128"/>
        <scheme val="minor"/>
      </rPr>
      <t>」：必須項目、「</t>
    </r>
    <r>
      <rPr>
        <b/>
        <u/>
        <sz val="14"/>
        <color rgb="FF0000FF"/>
        <rFont val="游ゴシック"/>
        <family val="3"/>
        <charset val="128"/>
        <scheme val="minor"/>
      </rPr>
      <t>青字</t>
    </r>
    <r>
      <rPr>
        <b/>
        <u/>
        <sz val="14"/>
        <color theme="1"/>
        <rFont val="游ゴシック"/>
        <family val="3"/>
        <charset val="128"/>
        <scheme val="minor"/>
      </rPr>
      <t>」該当がある場合に記入、「黒字」：任意項目（可能であれば記入）</t>
    </r>
    <rPh sb="0" eb="2">
      <t>ニホン</t>
    </rPh>
    <rPh sb="3" eb="8">
      <t>セイブンホウキセイ</t>
    </rPh>
    <rPh sb="8" eb="10">
      <t>ジョウホウ</t>
    </rPh>
    <rPh sb="11" eb="17">
      <t>キゾンカガクブッシツ</t>
    </rPh>
    <rPh sb="17" eb="21">
      <t>トウロクジョウホウ</t>
    </rPh>
    <rPh sb="24" eb="26">
      <t>アカジ</t>
    </rPh>
    <rPh sb="28" eb="32">
      <t>ヒッスコウモク</t>
    </rPh>
    <rPh sb="34" eb="36">
      <t>アオジ</t>
    </rPh>
    <rPh sb="37" eb="39">
      <t>ガイトウ</t>
    </rPh>
    <rPh sb="42" eb="44">
      <t>バアイ</t>
    </rPh>
    <rPh sb="45" eb="47">
      <t>キニュウ</t>
    </rPh>
    <rPh sb="49" eb="51">
      <t>クロジ</t>
    </rPh>
    <rPh sb="53" eb="57">
      <t>ニンイコウモク</t>
    </rPh>
    <rPh sb="58" eb="60">
      <t>カノウ</t>
    </rPh>
    <rPh sb="64" eb="66">
      <t>キニュウ</t>
    </rPh>
    <phoneticPr fontId="1"/>
  </si>
  <si>
    <t>産安法</t>
    <rPh sb="0" eb="1">
      <t>サン</t>
    </rPh>
    <rPh sb="1" eb="2">
      <t>ヤス</t>
    </rPh>
    <rPh sb="2" eb="3">
      <t>ホウ</t>
    </rPh>
    <phoneticPr fontId="1"/>
  </si>
  <si>
    <t>収載（active物質）</t>
  </si>
  <si>
    <t>DSL収載</t>
  </si>
  <si>
    <t>登録済</t>
  </si>
  <si>
    <t>収載</t>
  </si>
  <si>
    <t>不明</t>
  </si>
  <si>
    <t>海外：既存化学物質登録情報　　：任意項目（可能であれば記入）</t>
    <rPh sb="0" eb="2">
      <t>カイガイ</t>
    </rPh>
    <rPh sb="3" eb="5">
      <t>キゾン</t>
    </rPh>
    <rPh sb="5" eb="7">
      <t>カガク</t>
    </rPh>
    <rPh sb="7" eb="9">
      <t>ブッシツ</t>
    </rPh>
    <rPh sb="9" eb="11">
      <t>トウロク</t>
    </rPh>
    <rPh sb="11" eb="13">
      <t>ジョウホウ</t>
    </rPh>
    <rPh sb="16" eb="20">
      <t>ニンイコウモク</t>
    </rPh>
    <rPh sb="21" eb="23">
      <t>カノウ</t>
    </rPh>
    <rPh sb="27" eb="29">
      <t>キニュウ</t>
    </rPh>
    <phoneticPr fontId="1"/>
  </si>
  <si>
    <t>金属酸化物名称</t>
    <phoneticPr fontId="1"/>
  </si>
  <si>
    <t>該非</t>
    <rPh sb="0" eb="2">
      <t>ガイヒ</t>
    </rPh>
    <phoneticPr fontId="1"/>
  </si>
  <si>
    <t>換算係数</t>
    <rPh sb="0" eb="2">
      <t>カンザン</t>
    </rPh>
    <rPh sb="2" eb="4">
      <t>ケイスウ</t>
    </rPh>
    <phoneticPr fontId="1"/>
  </si>
  <si>
    <t xml:space="preserve">金属元素等 </t>
    <rPh sb="0" eb="2">
      <t>キンゾク</t>
    </rPh>
    <rPh sb="2" eb="4">
      <t>ゲンソ</t>
    </rPh>
    <rPh sb="4" eb="5">
      <t>トウ</t>
    </rPh>
    <phoneticPr fontId="1"/>
  </si>
  <si>
    <t>EU-REACH登録済</t>
  </si>
  <si>
    <t>予備登録済</t>
  </si>
  <si>
    <t>含有率（％）</t>
    <phoneticPr fontId="1"/>
  </si>
  <si>
    <t>既存化学物質登録済</t>
  </si>
  <si>
    <t>未収載</t>
  </si>
  <si>
    <t>未登録</t>
  </si>
  <si>
    <t>登録なし</t>
    <rPh sb="0" eb="2">
      <t>トウロク</t>
    </rPh>
    <phoneticPr fontId="1"/>
  </si>
  <si>
    <t xml:space="preserve">エポキシ・酸付加物樹脂 </t>
    <phoneticPr fontId="1"/>
  </si>
  <si>
    <t>登録あり</t>
    <rPh sb="0" eb="2">
      <t>トウロク</t>
    </rPh>
    <phoneticPr fontId="1"/>
  </si>
  <si>
    <t xml:space="preserve">108-88-3 </t>
    <phoneticPr fontId="1"/>
  </si>
  <si>
    <t>トルエン</t>
    <phoneticPr fontId="1"/>
  </si>
  <si>
    <t>非開示</t>
    <rPh sb="0" eb="3">
      <t>ヒカイジ</t>
    </rPh>
    <phoneticPr fontId="1"/>
  </si>
  <si>
    <t>添加剤</t>
    <rPh sb="0" eb="3">
      <t>テンカザイ</t>
    </rPh>
    <phoneticPr fontId="1"/>
  </si>
  <si>
    <t>酸化防止剤</t>
    <rPh sb="0" eb="5">
      <t>サンカボウシザイ</t>
    </rPh>
    <phoneticPr fontId="1"/>
  </si>
  <si>
    <t>非開示</t>
    <rPh sb="0" eb="3">
      <t>ヒカイジ</t>
    </rPh>
    <phoneticPr fontId="1"/>
  </si>
  <si>
    <t>EU-REACH未登録</t>
  </si>
  <si>
    <t>有害物質リスト5.6届出済</t>
  </si>
  <si>
    <t>その他</t>
    <phoneticPr fontId="1"/>
  </si>
  <si>
    <t>103-11-7</t>
    <phoneticPr fontId="1"/>
  </si>
  <si>
    <t>2-Ethylhexyl acrylate</t>
    <phoneticPr fontId="1"/>
  </si>
  <si>
    <t>不純物</t>
  </si>
  <si>
    <t>2-990</t>
    <phoneticPr fontId="1"/>
  </si>
  <si>
    <t>3-2,3-60</t>
    <phoneticPr fontId="1"/>
  </si>
  <si>
    <t>第２種有機溶剤</t>
  </si>
  <si>
    <t>76-2</t>
    <phoneticPr fontId="1"/>
  </si>
  <si>
    <t>安衛法(通知、表示)→閾値未満</t>
    <phoneticPr fontId="1"/>
  </si>
  <si>
    <t>既存化学物質未登録</t>
  </si>
  <si>
    <t>第一種特定化学物質</t>
  </si>
  <si>
    <t>予備登録済</t>
    <phoneticPr fontId="1"/>
  </si>
  <si>
    <t>新規化学物質未登録</t>
    <phoneticPr fontId="1"/>
  </si>
  <si>
    <t>Epoxy/acid adduct resin</t>
    <phoneticPr fontId="1"/>
  </si>
  <si>
    <t>Toluene</t>
    <phoneticPr fontId="1"/>
  </si>
  <si>
    <t>Others</t>
    <phoneticPr fontId="1"/>
  </si>
  <si>
    <t>アクリル酸２－エチルヘキシル</t>
    <phoneticPr fontId="1"/>
  </si>
  <si>
    <t>大日精化工業グループが定める物質
5-1：一部のアゾ染料・顔料（特定アミンを生成する）
5-2：オゾン層破壊物質（特定物質の規制等によるオゾン層の保護に関する法律）
5-3：ポリ塩化ターフェニル類（PCT類）
5-4：放射性物質（IEC 62474 DSL ）
5-5：一部のトリブチルスズ（TBT類）、トリフェニルスズ（TPT類）
※5-1、5-3、5-5は「REACH規則　制限物質リスト　附属書XVII」による。</t>
    <rPh sb="51" eb="52">
      <t>ソウ</t>
    </rPh>
    <rPh sb="52" eb="56">
      <t>ハカイブッシツ</t>
    </rPh>
    <rPh sb="57" eb="61">
      <t>トクテイブッシツ</t>
    </rPh>
    <rPh sb="62" eb="65">
      <t>キセイトウ</t>
    </rPh>
    <rPh sb="71" eb="72">
      <t>ソウ</t>
    </rPh>
    <rPh sb="73" eb="75">
      <t>ホゴ</t>
    </rPh>
    <rPh sb="76" eb="77">
      <t>カン</t>
    </rPh>
    <rPh sb="79" eb="81">
      <t>ホウリツ</t>
    </rPh>
    <rPh sb="135" eb="137">
      <t>イチブ</t>
    </rPh>
    <rPh sb="149" eb="150">
      <t>ルイ</t>
    </rPh>
    <rPh sb="164" eb="165">
      <t>ルイ</t>
    </rPh>
    <phoneticPr fontId="1"/>
  </si>
  <si>
    <t>※回答が無い場合は購入できないことがあります。</t>
    <phoneticPr fontId="1"/>
  </si>
  <si>
    <t>四アルキル鉛則</t>
    <rPh sb="0" eb="1">
      <t>ヨン</t>
    </rPh>
    <rPh sb="5" eb="6">
      <t>ナマリ</t>
    </rPh>
    <phoneticPr fontId="1"/>
  </si>
  <si>
    <t>上段　成分名称（日本語名）
下段　成分名称（英語名）</t>
    <rPh sb="0" eb="2">
      <t>ジョウダン</t>
    </rPh>
    <rPh sb="3" eb="5">
      <t>セイブン</t>
    </rPh>
    <rPh sb="5" eb="7">
      <t>メイショウ</t>
    </rPh>
    <rPh sb="8" eb="12">
      <t>ニホンゴメイ</t>
    </rPh>
    <rPh sb="14" eb="16">
      <t>ゲダン</t>
    </rPh>
    <rPh sb="17" eb="21">
      <t>セイブンメイショウ</t>
    </rPh>
    <rPh sb="22" eb="25">
      <t>エイゴメイ</t>
    </rPh>
    <phoneticPr fontId="1"/>
  </si>
  <si>
    <t>インベントリ</t>
    <phoneticPr fontId="1"/>
  </si>
  <si>
    <t>Cr</t>
    <phoneticPr fontId="1"/>
  </si>
  <si>
    <t>Co</t>
    <phoneticPr fontId="1"/>
  </si>
  <si>
    <t>9-38</t>
    <phoneticPr fontId="1"/>
  </si>
  <si>
    <t>9-172</t>
    <phoneticPr fontId="1"/>
  </si>
  <si>
    <t>9-142</t>
    <phoneticPr fontId="1"/>
  </si>
  <si>
    <t>9-407</t>
    <phoneticPr fontId="1"/>
  </si>
  <si>
    <t>7681-65-4</t>
    <phoneticPr fontId="1"/>
  </si>
  <si>
    <t>ヨウ化銅</t>
    <phoneticPr fontId="1"/>
  </si>
  <si>
    <t>Copper iodide</t>
    <phoneticPr fontId="1"/>
  </si>
  <si>
    <t>Antioxidants</t>
    <phoneticPr fontId="1"/>
  </si>
  <si>
    <t>Additive</t>
    <phoneticPr fontId="1"/>
  </si>
  <si>
    <t xml:space="preserve">	
1-295</t>
    <phoneticPr fontId="1"/>
  </si>
  <si>
    <t>9-379</t>
    <phoneticPr fontId="1"/>
  </si>
  <si>
    <t>9-605</t>
    <phoneticPr fontId="1"/>
  </si>
  <si>
    <t>&lt;記入にあたってのお願い&gt;
　（成分法規制情報/既存化学物質登録情報について）
　　　本調査票作成日における、関係省庁から出される最新の情報に従うものとします。
　　　海外の情報について不明な場合は「不明」を選択してください。
　　　ベトナム及びタイでは正式なインベントリが未公表の為、本調査票作成日における情報を記載してください。</t>
    <phoneticPr fontId="1"/>
  </si>
  <si>
    <t>daicolor1-123</t>
    <phoneticPr fontId="1"/>
  </si>
  <si>
    <t>大日精化工業株式会社</t>
    <rPh sb="0" eb="10">
      <t>ダイニチセイカコウギョウカブシキガイシャ</t>
    </rPh>
    <phoneticPr fontId="1"/>
  </si>
  <si>
    <t>CSR・ESG推進本部　品質化学品統括部　化学品管理部</t>
    <rPh sb="7" eb="11">
      <t>スイシンホンブ</t>
    </rPh>
    <rPh sb="12" eb="20">
      <t>ヒンシツカガクヒントウカツブ</t>
    </rPh>
    <rPh sb="21" eb="24">
      <t>カガクヒン</t>
    </rPh>
    <rPh sb="24" eb="27">
      <t>カンリブ</t>
    </rPh>
    <phoneticPr fontId="1"/>
  </si>
  <si>
    <t>大日　太郎</t>
    <rPh sb="0" eb="2">
      <t>ダイニチ</t>
    </rPh>
    <rPh sb="3" eb="5">
      <t>タロウ</t>
    </rPh>
    <phoneticPr fontId="1"/>
  </si>
  <si>
    <t>東京都中央区日本橋馬喰町1-7-6</t>
    <rPh sb="0" eb="3">
      <t>トウキョウト</t>
    </rPh>
    <rPh sb="3" eb="5">
      <t>チュウオウ</t>
    </rPh>
    <rPh sb="5" eb="6">
      <t>ク</t>
    </rPh>
    <rPh sb="6" eb="12">
      <t>ニホンバシバクロチョウ</t>
    </rPh>
    <phoneticPr fontId="1"/>
  </si>
  <si>
    <t>01-2345-6789</t>
    <phoneticPr fontId="1"/>
  </si>
  <si>
    <t>abc@daicolor.co.jp</t>
    <phoneticPr fontId="1"/>
  </si>
  <si>
    <t>No</t>
  </si>
  <si>
    <t>Yes</t>
  </si>
  <si>
    <t>意図的に使用していません</t>
  </si>
  <si>
    <t>無機銅塩類</t>
    <phoneticPr fontId="1"/>
  </si>
  <si>
    <t xml:space="preserve">Sb </t>
    <phoneticPr fontId="1"/>
  </si>
  <si>
    <t>数字だけ</t>
    <rPh sb="0" eb="2">
      <t>スウジ</t>
    </rPh>
    <phoneticPr fontId="1"/>
  </si>
  <si>
    <t>チェック</t>
    <phoneticPr fontId="1"/>
  </si>
  <si>
    <t>13-2</t>
    <phoneticPr fontId="1"/>
  </si>
  <si>
    <t>・不純物としてPCBを含有しています。</t>
    <rPh sb="1" eb="4">
      <t>フジュンブツ</t>
    </rPh>
    <rPh sb="11" eb="13">
      <t>ガンユウ</t>
    </rPh>
    <phoneticPr fontId="1"/>
  </si>
  <si>
    <t>1336-36-3</t>
    <phoneticPr fontId="1"/>
  </si>
  <si>
    <t>ポリ塩化ビフェニル</t>
    <rPh sb="2" eb="4">
      <t>エンカ</t>
    </rPh>
    <phoneticPr fontId="1"/>
  </si>
  <si>
    <t>Polychlorobiphenyl</t>
    <phoneticPr fontId="1"/>
  </si>
  <si>
    <t>-</t>
    <phoneticPr fontId="1"/>
  </si>
  <si>
    <t>3-1-3</t>
    <phoneticPr fontId="1"/>
  </si>
  <si>
    <t>第１類</t>
  </si>
  <si>
    <t>3</t>
    <phoneticPr fontId="1"/>
  </si>
  <si>
    <t>特定第一種指定化学物質</t>
  </si>
  <si>
    <t>BAT申請済</t>
    <rPh sb="3" eb="6">
      <t>シンセイスミ</t>
    </rPh>
    <phoneticPr fontId="1"/>
  </si>
  <si>
    <t>原材料含有化学物質
調査票</t>
    <phoneticPr fontId="1"/>
  </si>
  <si>
    <t>大日精化グループでは、当社は川上（原材料）から川下（最終製品）までのサプライチェーンの一端を担う化学メーカーとして、またCSR活動の一環として、環境負荷低減、製品安全確保を目的とし、正しい化学物質管理を行う為に、原材料中の化学物質組成データの整備を推進しております。
原材料含有化学物質調査は、新たに供給していただく原材料だけではなく、既に供給されている原材料についても整備の対象とさせていただいています。
何卒ご理解いただき、原材料含有化学物質調査にご協力をいただきますようお願いいたします。</t>
    <rPh sb="63" eb="65">
      <t>カツドウ</t>
    </rPh>
    <rPh sb="66" eb="68">
      <t>イッカン</t>
    </rPh>
    <phoneticPr fontId="1"/>
  </si>
  <si>
    <t>大日精化グループが原材料への含有を禁止する物質は、以下の法規制等に該当する物質、又は大日精化グループが自主的な取り組みで定める物質となります。法規制等で閾値が設定されている化学物質については、その閾値以上の含有を禁止します。
法規制等については、本調査票作成日における、関係省庁から出される最新の情報に従うものとします。</t>
    <rPh sb="25" eb="27">
      <t>イカ</t>
    </rPh>
    <phoneticPr fontId="1"/>
  </si>
  <si>
    <t>特記事項：特記事項や禁止物質で含有しているものがありましたら、以下に記載して下さい。</t>
    <rPh sb="5" eb="9">
      <t>トッキジコウ</t>
    </rPh>
    <rPh sb="31" eb="33">
      <t>イカ</t>
    </rPh>
    <phoneticPr fontId="1"/>
  </si>
  <si>
    <r>
      <t>&lt;記入にあたってのお願い&gt;
　（製品中組成情報について）
　　　①含有率について
　　　　可能な限り代表値での記入をお願いいたします。
　　　②大日精化グループにおける不純物について
　　　　目的とする成分以外の未反応原料、反応触媒、指示薬、副生成物（意図した反応とは異なる反応により生成したもの）等を言います。
　　　③複合酸化物について
　　　　２種以上の酸化物が組み合わせて、新たな結合様式を形成してできた化学物質のことを言います。
　　　　（１）CAS登録番号(CAS RN)は、単一物質として記載してください。
　　　　（２）複合酸化物に非該当の場合は「W列」、「X列」のセルは入力不要です。
　　　　（３）複合酸化物に該当する場合は、構成しているそれぞれの金属酸化物の名称と含有率を記載してください。
　（成分法規制情報/既存化学物質登録情報について）
　　　</t>
    </r>
    <r>
      <rPr>
        <b/>
        <u/>
        <sz val="11"/>
        <color theme="1"/>
        <rFont val="游ゴシック"/>
        <family val="3"/>
        <charset val="128"/>
        <scheme val="minor"/>
      </rPr>
      <t>法規制情報は、物質単位での情報を記入してください。</t>
    </r>
    <r>
      <rPr>
        <b/>
        <sz val="11"/>
        <color theme="1"/>
        <rFont val="游ゴシック"/>
        <family val="3"/>
        <charset val="128"/>
        <scheme val="minor"/>
      </rPr>
      <t xml:space="preserve">
　　　本調査票作成日における、関係省庁から出される最新の情報に従うものとします。
　　　化審法、安衛法等の官報公示番号や政令番号で、複数該当する場合は、カンマ区切りですべて記載してください。
　　　化管法に該当する場合には、対象金属の金属元素含有量（換算係数）の換算係数は必須入力となります。
　　　</t>
    </r>
    <rPh sb="214" eb="215">
      <t>イ</t>
    </rPh>
    <rPh sb="268" eb="273">
      <t>フクゴウサンカブツ</t>
    </rPh>
    <rPh sb="274" eb="275">
      <t>ヒ</t>
    </rPh>
    <rPh sb="275" eb="277">
      <t>ガイトウ</t>
    </rPh>
    <rPh sb="278" eb="280">
      <t>バアイ</t>
    </rPh>
    <rPh sb="283" eb="284">
      <t>レツ</t>
    </rPh>
    <rPh sb="288" eb="289">
      <t>レツ</t>
    </rPh>
    <rPh sb="294" eb="298">
      <t>ニュウリョクフヨウ</t>
    </rPh>
    <rPh sb="309" eb="314">
      <t>フクゴウサンカブツ</t>
    </rPh>
    <rPh sb="315" eb="317">
      <t>ガイトウ</t>
    </rPh>
    <rPh sb="319" eb="321">
      <t>バアイ</t>
    </rPh>
    <rPh sb="323" eb="325">
      <t>コウセイ</t>
    </rPh>
    <rPh sb="334" eb="339">
      <t>キンゾクサンカブツ</t>
    </rPh>
    <rPh sb="340" eb="342">
      <t>メイショウ</t>
    </rPh>
    <rPh sb="343" eb="346">
      <t>ガンユウリツ</t>
    </rPh>
    <rPh sb="347" eb="349">
      <t>キサイ</t>
    </rPh>
    <rPh sb="386" eb="391">
      <t>ホウキセイジョウホウ</t>
    </rPh>
    <rPh sb="393" eb="395">
      <t>ブッシツ</t>
    </rPh>
    <rPh sb="395" eb="397">
      <t>タンイ</t>
    </rPh>
    <rPh sb="399" eb="401">
      <t>ジョウホウ</t>
    </rPh>
    <rPh sb="402" eb="404">
      <t>キニュウ</t>
    </rPh>
    <rPh sb="456" eb="459">
      <t>カシンホウ</t>
    </rPh>
    <rPh sb="465" eb="471">
      <t>カンポウコウジバンゴウ</t>
    </rPh>
    <rPh sb="472" eb="476">
      <t>セイレイバンゴウ</t>
    </rPh>
    <rPh sb="480" eb="482">
      <t>ガイトウ</t>
    </rPh>
    <rPh sb="484" eb="486">
      <t>バアイ</t>
    </rPh>
    <rPh sb="491" eb="493">
      <t>クギ</t>
    </rPh>
    <phoneticPr fontId="1"/>
  </si>
  <si>
    <t>特記事項：特記事項がありましたら、以下に記載して下さい。</t>
    <rPh sb="17" eb="19">
      <t>イカ</t>
    </rPh>
    <phoneticPr fontId="1"/>
  </si>
  <si>
    <t>特記事項：海外の既存化学物質登録情報に関する特記事項や既存物質No.等がありましたら、以下に記載して下さい。</t>
    <rPh sb="5" eb="7">
      <t>カイガイ</t>
    </rPh>
    <rPh sb="27" eb="31">
      <t>キゾンブッシツ</t>
    </rPh>
    <rPh sb="34" eb="35">
      <t>トウ</t>
    </rPh>
    <rPh sb="43" eb="45">
      <t>イカ</t>
    </rPh>
    <phoneticPr fontId="1"/>
  </si>
  <si>
    <t>特記事項：鉱物等調達における特記事項がありましたら、以下に記載して下さい。</t>
    <rPh sb="26" eb="28">
      <t>イカ</t>
    </rPh>
    <phoneticPr fontId="1"/>
  </si>
  <si>
    <t>※各法規制等の化学物質は以下のサイト「NITE　化学物質総合情報システム（NITE-CHRIP）」を参照して下さい。</t>
    <rPh sb="12" eb="14">
      <t>イカ</t>
    </rPh>
    <phoneticPr fontId="1"/>
  </si>
  <si>
    <t>日本法規に準拠した日本語の最新版SDSのご提出をお願いいたします。</t>
    <phoneticPr fontId="1"/>
  </si>
  <si>
    <t>このエクセルファイルの以下シートへご記入のうえ、ご提出をお願いいたします。
① 調査のお願い
② 大日禁止物質
③-1 組成情報
③-2 海外インベントリ
④ 鉱物等調達</t>
    <rPh sb="11" eb="13">
      <t>イカ</t>
    </rPh>
    <rPh sb="69" eb="71">
      <t>カイガイ</t>
    </rPh>
    <phoneticPr fontId="1"/>
  </si>
  <si>
    <t xml:space="preserve">最新バージョンのchemSHERPAのご提出をお願いいたします。
作成に関しては以下のURLをご参照ください。
</t>
    <phoneticPr fontId="1"/>
  </si>
  <si>
    <r>
      <t xml:space="preserve">設問３
</t>
    </r>
    <r>
      <rPr>
        <b/>
        <sz val="11"/>
        <color rgb="FF0000FF"/>
        <rFont val="游ゴシック"/>
        <family val="3"/>
        <charset val="128"/>
        <scheme val="minor"/>
      </rPr>
      <t>「その他」　製品自体や製造過程で、以下の鉱物等が意図的に添加又は使用されていますか？</t>
    </r>
    <rPh sb="21" eb="23">
      <t>イカ</t>
    </rPh>
    <phoneticPr fontId="1"/>
  </si>
  <si>
    <t>大日精化グループでは、「責任ある鉱物調達」に関して以下の内容をCSR調達基準に設定しています。
1）人権侵害、環境破壊等を引き起こし武装勢力の資金源となっている紛争鉱物を使用しないこと。
2）RMIなどが選定した紛争フリー精錬業者から調達するよう取り組むこと。
3）万一、武装勢力の資金源となっている紛争鉱物の使用が判明した場合は、是正に向けた取り組みを迅速に進めること。
つきましては、ご多忙の折、大変ご面倒をおかけ致しますが、デュー・ディリジェンスの一環として、以下、責任ある鉱物調達調査を依頼させて頂きたく、何卒ご協力の程、お願いいたします。</t>
    <rPh sb="25" eb="27">
      <t>イカ</t>
    </rPh>
    <rPh sb="233" eb="235">
      <t>イカ</t>
    </rPh>
    <phoneticPr fontId="1"/>
  </si>
  <si>
    <t>引火性</t>
  </si>
  <si>
    <t>Ver8.1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</si>
</sst>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0_ "/>
  </numFmts>
  <fonts count="26"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b/>
      <u/>
      <sz val="12"/>
      <color theme="1"/>
      <name val="游ゴシック"/>
      <family val="3"/>
      <charset val="128"/>
      <scheme val="minor"/>
    </font>
    <font>
      <b/>
      <u/>
      <sz val="18"/>
      <color theme="1"/>
      <name val="游ゴシック"/>
      <family val="3"/>
      <charset val="128"/>
      <scheme val="minor"/>
    </font>
    <font>
      <b/>
      <sz val="12"/>
      <color theme="1"/>
      <name val="游ゴシック"/>
      <family val="3"/>
      <charset val="128"/>
      <scheme val="minor"/>
    </font>
    <font>
      <b/>
      <sz val="10"/>
      <color theme="1"/>
      <name val="游ゴシック"/>
      <family val="3"/>
      <charset val="128"/>
      <scheme val="minor"/>
    </font>
    <font>
      <b/>
      <sz val="18"/>
      <color theme="1"/>
      <name val="游ゴシック"/>
      <family val="3"/>
      <charset val="128"/>
      <scheme val="minor"/>
    </font>
    <font>
      <b/>
      <sz val="11"/>
      <color rgb="FF0000FF"/>
      <name val="游ゴシック"/>
      <family val="3"/>
      <charset val="128"/>
      <scheme val="minor"/>
    </font>
    <font>
      <b/>
      <sz val="10"/>
      <color rgb="FF0000FF"/>
      <name val="游ゴシック"/>
      <family val="3"/>
      <charset val="128"/>
      <scheme val="minor"/>
    </font>
    <font>
      <sz val="10"/>
      <color theme="1"/>
      <name val="游ゴシック"/>
      <family val="2"/>
      <charset val="128"/>
      <scheme val="minor"/>
    </font>
    <font>
      <sz val="10"/>
      <color theme="1"/>
      <name val="游ゴシック"/>
      <family val="3"/>
      <charset val="128"/>
      <scheme val="minor"/>
    </font>
    <font>
      <sz val="9"/>
      <color theme="1"/>
      <name val="游ゴシック"/>
      <family val="3"/>
      <charset val="128"/>
      <scheme val="minor"/>
    </font>
    <font>
      <b/>
      <sz val="8"/>
      <color theme="1"/>
      <name val="游ゴシック"/>
      <family val="3"/>
      <charset val="128"/>
      <scheme val="minor"/>
    </font>
    <font>
      <b/>
      <u/>
      <sz val="14"/>
      <color theme="1"/>
      <name val="游ゴシック"/>
      <family val="3"/>
      <charset val="128"/>
      <scheme val="minor"/>
    </font>
    <font>
      <u/>
      <sz val="11"/>
      <color theme="1"/>
      <name val="游ゴシック"/>
      <family val="3"/>
      <charset val="128"/>
      <scheme val="minor"/>
    </font>
    <font>
      <b/>
      <sz val="11"/>
      <color rgb="FFFF0000"/>
      <name val="游ゴシック"/>
      <family val="3"/>
      <charset val="128"/>
      <scheme val="minor"/>
    </font>
    <font>
      <b/>
      <sz val="11"/>
      <color theme="0"/>
      <name val="游ゴシック"/>
      <family val="3"/>
      <charset val="128"/>
      <scheme val="minor"/>
    </font>
    <font>
      <u/>
      <sz val="11"/>
      <color theme="10"/>
      <name val="游ゴシック"/>
      <family val="2"/>
      <charset val="128"/>
      <scheme val="minor"/>
    </font>
    <font>
      <sz val="8"/>
      <color theme="1"/>
      <name val="游ゴシック"/>
      <family val="2"/>
      <charset val="128"/>
      <scheme val="minor"/>
    </font>
    <font>
      <sz val="9"/>
      <color theme="1"/>
      <name val="游ゴシック"/>
      <family val="2"/>
      <charset val="128"/>
      <scheme val="minor"/>
    </font>
    <font>
      <b/>
      <u/>
      <sz val="14"/>
      <color rgb="FFFF0000"/>
      <name val="游ゴシック"/>
      <family val="3"/>
      <charset val="128"/>
      <scheme val="minor"/>
    </font>
    <font>
      <b/>
      <u/>
      <sz val="14"/>
      <color rgb="FF0000FF"/>
      <name val="游ゴシック"/>
      <family val="3"/>
      <charset val="128"/>
      <scheme val="minor"/>
    </font>
    <font>
      <b/>
      <sz val="11"/>
      <name val="游ゴシック"/>
      <family val="3"/>
      <charset val="128"/>
      <scheme val="minor"/>
    </font>
    <font>
      <b/>
      <sz val="12"/>
      <color rgb="FFFF0000"/>
      <name val="游ゴシック"/>
      <family val="3"/>
      <charset val="128"/>
      <scheme val="minor"/>
    </font>
    <font>
      <b/>
      <u/>
      <sz val="11"/>
      <color theme="1"/>
      <name val="游ゴシック"/>
      <family val="3"/>
      <charset val="128"/>
      <scheme val="minor"/>
    </font>
  </fonts>
  <fills count="11">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
      <patternFill patternType="solid">
        <fgColor theme="8" tint="0.59999389629810485"/>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1" tint="0.249977111117893"/>
        <bgColor indexed="64"/>
      </patternFill>
    </fill>
    <fill>
      <patternFill patternType="solid">
        <fgColor theme="1" tint="0.34998626667073579"/>
        <bgColor indexed="64"/>
      </patternFill>
    </fill>
    <fill>
      <patternFill patternType="solid">
        <fgColor theme="8" tint="0.39997558519241921"/>
        <bgColor indexed="64"/>
      </patternFill>
    </fill>
  </fills>
  <borders count="32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ck">
        <color rgb="FFFF0000"/>
      </right>
      <top/>
      <bottom/>
      <diagonal/>
    </border>
    <border>
      <left/>
      <right/>
      <top/>
      <bottom style="thick">
        <color rgb="FFFF0000"/>
      </bottom>
      <diagonal/>
    </border>
    <border>
      <left style="medium">
        <color indexed="64"/>
      </left>
      <right style="thin">
        <color indexed="64"/>
      </right>
      <top style="thick">
        <color rgb="FFFF0000"/>
      </top>
      <bottom style="thin">
        <color indexed="64"/>
      </bottom>
      <diagonal/>
    </border>
    <border>
      <left style="thin">
        <color indexed="64"/>
      </left>
      <right style="thin">
        <color indexed="64"/>
      </right>
      <top style="thick">
        <color rgb="FFFF0000"/>
      </top>
      <bottom style="thin">
        <color indexed="64"/>
      </bottom>
      <diagonal/>
    </border>
    <border>
      <left style="thin">
        <color indexed="64"/>
      </left>
      <right style="thick">
        <color rgb="FFFF0000"/>
      </right>
      <top style="thick">
        <color rgb="FFFF0000"/>
      </top>
      <bottom style="thin">
        <color indexed="64"/>
      </bottom>
      <diagonal/>
    </border>
    <border>
      <left style="thick">
        <color rgb="FFFF0000"/>
      </left>
      <right style="thin">
        <color indexed="64"/>
      </right>
      <top style="thick">
        <color rgb="FFFF0000"/>
      </top>
      <bottom style="thin">
        <color indexed="64"/>
      </bottom>
      <diagonal/>
    </border>
    <border>
      <left style="thin">
        <color indexed="64"/>
      </left>
      <right style="medium">
        <color indexed="64"/>
      </right>
      <top style="thick">
        <color rgb="FFFF0000"/>
      </top>
      <bottom style="thin">
        <color indexed="64"/>
      </bottom>
      <diagonal/>
    </border>
    <border>
      <left style="thick">
        <color rgb="FFFF0000"/>
      </left>
      <right style="thin">
        <color indexed="64"/>
      </right>
      <top style="thin">
        <color indexed="64"/>
      </top>
      <bottom style="thick">
        <color rgb="FFFF0000"/>
      </bottom>
      <diagonal/>
    </border>
    <border>
      <left style="thin">
        <color indexed="64"/>
      </left>
      <right style="thin">
        <color indexed="64"/>
      </right>
      <top style="thin">
        <color indexed="64"/>
      </top>
      <bottom style="thick">
        <color rgb="FFFF0000"/>
      </bottom>
      <diagonal/>
    </border>
    <border>
      <left style="thin">
        <color indexed="64"/>
      </left>
      <right style="medium">
        <color indexed="64"/>
      </right>
      <top style="thin">
        <color indexed="64"/>
      </top>
      <bottom style="thick">
        <color rgb="FFFF0000"/>
      </bottom>
      <diagonal/>
    </border>
    <border>
      <left style="medium">
        <color indexed="64"/>
      </left>
      <right style="thin">
        <color indexed="64"/>
      </right>
      <top style="thin">
        <color indexed="64"/>
      </top>
      <bottom style="thick">
        <color rgb="FFFF0000"/>
      </bottom>
      <diagonal/>
    </border>
    <border>
      <left style="thin">
        <color indexed="64"/>
      </left>
      <right style="thick">
        <color rgb="FFFF0000"/>
      </right>
      <top style="thin">
        <color indexed="64"/>
      </top>
      <bottom style="thick">
        <color rgb="FFFF0000"/>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right style="thin">
        <color theme="1"/>
      </right>
      <top/>
      <bottom/>
      <diagonal/>
    </border>
    <border>
      <left/>
      <right style="thin">
        <color theme="1"/>
      </right>
      <top/>
      <bottom style="medium">
        <color theme="1"/>
      </bottom>
      <diagonal/>
    </border>
    <border>
      <left/>
      <right style="thin">
        <color theme="1"/>
      </right>
      <top/>
      <bottom style="thin">
        <color theme="1"/>
      </bottom>
      <diagonal/>
    </border>
    <border>
      <left style="thin">
        <color theme="1"/>
      </left>
      <right/>
      <top/>
      <bottom style="thin">
        <color theme="1"/>
      </bottom>
      <diagonal/>
    </border>
    <border>
      <left/>
      <right/>
      <top/>
      <bottom style="thin">
        <color theme="1"/>
      </bottom>
      <diagonal/>
    </border>
    <border>
      <left style="medium">
        <color theme="1"/>
      </left>
      <right/>
      <top/>
      <bottom style="thin">
        <color theme="1"/>
      </bottom>
      <diagonal/>
    </border>
    <border>
      <left/>
      <right style="thin">
        <color theme="1"/>
      </right>
      <top style="thin">
        <color theme="1"/>
      </top>
      <bottom style="thin">
        <color theme="1"/>
      </bottom>
      <diagonal/>
    </border>
    <border>
      <left/>
      <right/>
      <top style="thin">
        <color theme="1"/>
      </top>
      <bottom style="thin">
        <color theme="1"/>
      </bottom>
      <diagonal/>
    </border>
    <border>
      <left style="medium">
        <color theme="1"/>
      </left>
      <right/>
      <top style="medium">
        <color theme="1"/>
      </top>
      <bottom style="thin">
        <color theme="1"/>
      </bottom>
      <diagonal/>
    </border>
    <border>
      <left/>
      <right/>
      <top style="medium">
        <color theme="1"/>
      </top>
      <bottom style="thin">
        <color theme="1"/>
      </bottom>
      <diagonal/>
    </border>
    <border>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medium">
        <color theme="1"/>
      </top>
      <bottom style="medium">
        <color theme="1"/>
      </bottom>
      <diagonal/>
    </border>
    <border>
      <left/>
      <right/>
      <top style="thin">
        <color theme="1"/>
      </top>
      <bottom/>
      <diagonal/>
    </border>
    <border>
      <left/>
      <right style="medium">
        <color theme="1"/>
      </right>
      <top style="medium">
        <color theme="1"/>
      </top>
      <bottom style="thin">
        <color theme="1"/>
      </bottom>
      <diagonal/>
    </border>
    <border>
      <left/>
      <right/>
      <top style="medium">
        <color rgb="FFFF0000"/>
      </top>
      <bottom/>
      <diagonal/>
    </border>
    <border>
      <left/>
      <right/>
      <top/>
      <bottom style="medium">
        <color rgb="FFFF0000"/>
      </bottom>
      <diagonal/>
    </border>
    <border>
      <left style="thin">
        <color indexed="64"/>
      </left>
      <right/>
      <top style="medium">
        <color rgb="FFFF0000"/>
      </top>
      <bottom/>
      <diagonal/>
    </border>
    <border>
      <left/>
      <right style="thin">
        <color indexed="64"/>
      </right>
      <top style="medium">
        <color rgb="FFFF0000"/>
      </top>
      <bottom/>
      <diagonal/>
    </border>
    <border>
      <left/>
      <right style="medium">
        <color theme="1"/>
      </right>
      <top style="medium">
        <color indexed="64"/>
      </top>
      <bottom style="medium">
        <color indexed="64"/>
      </bottom>
      <diagonal/>
    </border>
    <border>
      <left/>
      <right style="medium">
        <color theme="1"/>
      </right>
      <top/>
      <bottom style="medium">
        <color indexed="64"/>
      </bottom>
      <diagonal/>
    </border>
    <border>
      <left style="medium">
        <color indexed="64"/>
      </left>
      <right/>
      <top style="medium">
        <color indexed="64"/>
      </top>
      <bottom style="thin">
        <color theme="1"/>
      </bottom>
      <diagonal/>
    </border>
    <border>
      <left/>
      <right/>
      <top style="medium">
        <color indexed="64"/>
      </top>
      <bottom style="thin">
        <color theme="1"/>
      </bottom>
      <diagonal/>
    </border>
    <border>
      <left/>
      <right style="medium">
        <color theme="1"/>
      </right>
      <top style="medium">
        <color indexed="64"/>
      </top>
      <bottom style="thin">
        <color theme="1"/>
      </bottom>
      <diagonal/>
    </border>
    <border>
      <left style="medium">
        <color theme="1"/>
      </left>
      <right/>
      <top style="medium">
        <color indexed="64"/>
      </top>
      <bottom style="thin">
        <color theme="1"/>
      </bottom>
      <diagonal/>
    </border>
    <border>
      <left/>
      <right style="medium">
        <color indexed="64"/>
      </right>
      <top style="medium">
        <color indexed="64"/>
      </top>
      <bottom style="thin">
        <color theme="1"/>
      </bottom>
      <diagonal/>
    </border>
    <border>
      <left/>
      <right style="medium">
        <color indexed="64"/>
      </right>
      <top style="thin">
        <color theme="1"/>
      </top>
      <bottom style="thin">
        <color theme="1"/>
      </bottom>
      <diagonal/>
    </border>
    <border>
      <left style="medium">
        <color indexed="64"/>
      </left>
      <right/>
      <top style="thin">
        <color theme="1"/>
      </top>
      <bottom style="thin">
        <color theme="1"/>
      </bottom>
      <diagonal/>
    </border>
    <border>
      <left/>
      <right style="medium">
        <color theme="1"/>
      </right>
      <top style="thin">
        <color theme="1"/>
      </top>
      <bottom style="thin">
        <color theme="1"/>
      </bottom>
      <diagonal/>
    </border>
    <border>
      <left style="thin">
        <color theme="1"/>
      </left>
      <right style="thin">
        <color theme="1"/>
      </right>
      <top style="thin">
        <color theme="1"/>
      </top>
      <bottom style="thin">
        <color theme="1"/>
      </bottom>
      <diagonal/>
    </border>
    <border>
      <left/>
      <right style="thin">
        <color theme="1"/>
      </right>
      <top style="thin">
        <color theme="1"/>
      </top>
      <bottom/>
      <diagonal/>
    </border>
    <border>
      <left style="dotted">
        <color theme="1"/>
      </left>
      <right style="dotted">
        <color theme="1"/>
      </right>
      <top style="thin">
        <color theme="1"/>
      </top>
      <bottom style="thin">
        <color theme="1"/>
      </bottom>
      <diagonal/>
    </border>
    <border>
      <left style="thin">
        <color theme="1"/>
      </left>
      <right style="dotted">
        <color theme="1"/>
      </right>
      <top style="thin">
        <color theme="1"/>
      </top>
      <bottom style="thin">
        <color theme="1"/>
      </bottom>
      <diagonal/>
    </border>
    <border>
      <left style="thin">
        <color theme="1"/>
      </left>
      <right style="thin">
        <color theme="1"/>
      </right>
      <top style="medium">
        <color theme="1"/>
      </top>
      <bottom style="thin">
        <color theme="1"/>
      </bottom>
      <diagonal/>
    </border>
    <border>
      <left style="thin">
        <color theme="1"/>
      </left>
      <right style="medium">
        <color theme="1"/>
      </right>
      <top style="medium">
        <color theme="1"/>
      </top>
      <bottom style="thin">
        <color theme="1"/>
      </bottom>
      <diagonal/>
    </border>
    <border>
      <left style="thin">
        <color theme="1"/>
      </left>
      <right style="medium">
        <color theme="1"/>
      </right>
      <top style="thin">
        <color theme="1"/>
      </top>
      <bottom style="thin">
        <color theme="1"/>
      </bottom>
      <diagonal/>
    </border>
    <border>
      <left/>
      <right/>
      <top/>
      <bottom style="medium">
        <color theme="4"/>
      </bottom>
      <diagonal/>
    </border>
    <border>
      <left style="medium">
        <color rgb="FFFF0000"/>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thin">
        <color theme="1"/>
      </left>
      <right/>
      <top style="thin">
        <color theme="1"/>
      </top>
      <bottom style="thin">
        <color theme="1"/>
      </bottom>
      <diagonal/>
    </border>
    <border>
      <left style="medium">
        <color rgb="FFFF0000"/>
      </left>
      <right/>
      <top style="thin">
        <color indexed="64"/>
      </top>
      <bottom/>
      <diagonal/>
    </border>
    <border>
      <left style="dotted">
        <color theme="1"/>
      </left>
      <right/>
      <top style="thin">
        <color theme="1"/>
      </top>
      <bottom style="thin">
        <color theme="1"/>
      </bottom>
      <diagonal/>
    </border>
    <border>
      <left/>
      <right style="dotted">
        <color theme="1"/>
      </right>
      <top style="thin">
        <color theme="1"/>
      </top>
      <bottom style="thin">
        <color theme="1"/>
      </bottom>
      <diagonal/>
    </border>
    <border>
      <left style="medium">
        <color rgb="FFFF0000"/>
      </left>
      <right/>
      <top/>
      <bottom style="thin">
        <color indexed="64"/>
      </bottom>
      <diagonal/>
    </border>
    <border>
      <left style="thin">
        <color rgb="FFFF0000"/>
      </left>
      <right/>
      <top style="thin">
        <color theme="1"/>
      </top>
      <bottom style="thin">
        <color theme="1"/>
      </bottom>
      <diagonal/>
    </border>
    <border>
      <left style="medium">
        <color indexed="64"/>
      </left>
      <right/>
      <top/>
      <bottom style="medium">
        <color theme="1"/>
      </bottom>
      <diagonal/>
    </border>
    <border>
      <left/>
      <right style="medium">
        <color indexed="64"/>
      </right>
      <top/>
      <bottom style="medium">
        <color theme="1"/>
      </bottom>
      <diagonal/>
    </border>
    <border>
      <left style="medium">
        <color indexed="64"/>
      </left>
      <right/>
      <top/>
      <bottom style="thin">
        <color theme="1"/>
      </bottom>
      <diagonal/>
    </border>
    <border>
      <left style="medium">
        <color indexed="64"/>
      </left>
      <right/>
      <top style="thin">
        <color theme="1"/>
      </top>
      <bottom style="medium">
        <color indexed="64"/>
      </bottom>
      <diagonal/>
    </border>
    <border>
      <left/>
      <right/>
      <top style="thin">
        <color theme="1"/>
      </top>
      <bottom style="medium">
        <color indexed="64"/>
      </bottom>
      <diagonal/>
    </border>
    <border>
      <left style="thin">
        <color theme="1"/>
      </left>
      <right/>
      <top/>
      <bottom style="medium">
        <color indexed="64"/>
      </bottom>
      <diagonal/>
    </border>
    <border>
      <left/>
      <right style="thin">
        <color theme="1"/>
      </right>
      <top/>
      <bottom style="medium">
        <color indexed="64"/>
      </bottom>
      <diagonal/>
    </border>
    <border>
      <left style="medium">
        <color indexed="64"/>
      </left>
      <right/>
      <top style="medium">
        <color theme="1"/>
      </top>
      <bottom style="thin">
        <color theme="1"/>
      </bottom>
      <diagonal/>
    </border>
    <border>
      <left/>
      <right style="medium">
        <color indexed="64"/>
      </right>
      <top style="medium">
        <color theme="1"/>
      </top>
      <bottom/>
      <diagonal/>
    </border>
    <border>
      <left style="thin">
        <color theme="1"/>
      </left>
      <right/>
      <top style="thin">
        <color theme="1"/>
      </top>
      <bottom style="medium">
        <color indexed="64"/>
      </bottom>
      <diagonal/>
    </border>
    <border>
      <left/>
      <right style="thin">
        <color theme="1"/>
      </right>
      <top style="thin">
        <color theme="1"/>
      </top>
      <bottom style="medium">
        <color indexed="64"/>
      </bottom>
      <diagonal/>
    </border>
    <border>
      <left style="thin">
        <color auto="1"/>
      </left>
      <right style="thin">
        <color auto="1"/>
      </right>
      <top/>
      <bottom style="thin">
        <color auto="1"/>
      </bottom>
      <diagonal/>
    </border>
    <border>
      <left style="medium">
        <color indexed="64"/>
      </left>
      <right/>
      <top style="thin">
        <color indexed="64"/>
      </top>
      <bottom style="thin">
        <color indexed="64"/>
      </bottom>
      <diagonal/>
    </border>
    <border>
      <left/>
      <right style="medium">
        <color theme="1"/>
      </right>
      <top style="thin">
        <color indexed="64"/>
      </top>
      <bottom style="thin">
        <color indexed="64"/>
      </bottom>
      <diagonal/>
    </border>
    <border>
      <left style="medium">
        <color indexed="64"/>
      </left>
      <right/>
      <top style="thin">
        <color indexed="64"/>
      </top>
      <bottom style="medium">
        <color indexed="64"/>
      </bottom>
      <diagonal/>
    </border>
    <border>
      <left/>
      <right style="medium">
        <color theme="1"/>
      </right>
      <top style="thin">
        <color indexed="64"/>
      </top>
      <bottom style="medium">
        <color indexed="64"/>
      </bottom>
      <diagonal/>
    </border>
    <border>
      <left style="medium">
        <color theme="1"/>
      </left>
      <right/>
      <top style="medium">
        <color theme="1"/>
      </top>
      <bottom style="medium">
        <color theme="1"/>
      </bottom>
      <diagonal/>
    </border>
    <border>
      <left/>
      <right style="medium">
        <color theme="1"/>
      </right>
      <top style="medium">
        <color theme="1"/>
      </top>
      <bottom style="medium">
        <color theme="1"/>
      </bottom>
      <diagonal/>
    </border>
    <border>
      <left style="thin">
        <color theme="1"/>
      </left>
      <right style="thin">
        <color theme="1"/>
      </right>
      <top/>
      <bottom style="thin">
        <color theme="1"/>
      </bottom>
      <diagonal/>
    </border>
    <border>
      <left style="thin">
        <color theme="1"/>
      </left>
      <right/>
      <top style="thin">
        <color theme="1"/>
      </top>
      <bottom style="thin">
        <color indexed="64"/>
      </bottom>
      <diagonal/>
    </border>
    <border>
      <left/>
      <right/>
      <top style="thin">
        <color theme="1"/>
      </top>
      <bottom style="thin">
        <color indexed="64"/>
      </bottom>
      <diagonal/>
    </border>
    <border>
      <left style="thin">
        <color theme="1"/>
      </left>
      <right style="thin">
        <color theme="1"/>
      </right>
      <top style="thin">
        <color theme="1"/>
      </top>
      <bottom style="thin">
        <color indexed="64"/>
      </bottom>
      <diagonal/>
    </border>
    <border>
      <left/>
      <right style="thin">
        <color auto="1"/>
      </right>
      <top/>
      <bottom style="thin">
        <color theme="1"/>
      </bottom>
      <diagonal/>
    </border>
    <border>
      <left/>
      <right style="dotted">
        <color theme="1"/>
      </right>
      <top/>
      <bottom style="thin">
        <color theme="1"/>
      </bottom>
      <diagonal/>
    </border>
    <border>
      <left style="thin">
        <color auto="1"/>
      </left>
      <right/>
      <top style="thin">
        <color indexed="64"/>
      </top>
      <bottom style="thin">
        <color theme="1"/>
      </bottom>
      <diagonal/>
    </border>
    <border>
      <left style="thin">
        <color auto="1"/>
      </left>
      <right/>
      <top style="thin">
        <color theme="1"/>
      </top>
      <bottom style="thin">
        <color theme="1"/>
      </bottom>
      <diagonal/>
    </border>
    <border>
      <left style="thin">
        <color rgb="FFFF0000"/>
      </left>
      <right/>
      <top/>
      <bottom style="thin">
        <color theme="1"/>
      </bottom>
      <diagonal/>
    </border>
    <border>
      <left style="dotted">
        <color auto="1"/>
      </left>
      <right/>
      <top style="thin">
        <color indexed="64"/>
      </top>
      <bottom style="thin">
        <color theme="1"/>
      </bottom>
      <diagonal/>
    </border>
    <border>
      <left style="dotted">
        <color auto="1"/>
      </left>
      <right/>
      <top style="thin">
        <color theme="1"/>
      </top>
      <bottom style="thin">
        <color theme="1"/>
      </bottom>
      <diagonal/>
    </border>
    <border>
      <left style="dotted">
        <color theme="1"/>
      </left>
      <right/>
      <top/>
      <bottom style="thin">
        <color theme="1"/>
      </bottom>
      <diagonal/>
    </border>
    <border>
      <left style="dotted">
        <color auto="1"/>
      </left>
      <right style="thin">
        <color auto="1"/>
      </right>
      <top style="thin">
        <color indexed="64"/>
      </top>
      <bottom style="thin">
        <color theme="1"/>
      </bottom>
      <diagonal/>
    </border>
    <border>
      <left style="medium">
        <color rgb="FFFF0000"/>
      </left>
      <right/>
      <top/>
      <bottom/>
      <diagonal/>
    </border>
    <border>
      <left style="thin">
        <color theme="1"/>
      </left>
      <right/>
      <top/>
      <bottom style="hair">
        <color theme="1"/>
      </bottom>
      <diagonal/>
    </border>
    <border>
      <left/>
      <right/>
      <top/>
      <bottom style="hair">
        <color theme="1"/>
      </bottom>
      <diagonal/>
    </border>
    <border>
      <left/>
      <right style="thin">
        <color indexed="64"/>
      </right>
      <top/>
      <bottom style="hair">
        <color theme="1"/>
      </bottom>
      <diagonal/>
    </border>
    <border>
      <left style="dotted">
        <color theme="1"/>
      </left>
      <right style="dotted">
        <color theme="1"/>
      </right>
      <top/>
      <bottom style="thin">
        <color theme="1"/>
      </bottom>
      <diagonal/>
    </border>
    <border>
      <left style="thin">
        <color auto="1"/>
      </left>
      <right/>
      <top/>
      <bottom style="thin">
        <color theme="1"/>
      </bottom>
      <diagonal/>
    </border>
    <border>
      <left style="dotted">
        <color auto="1"/>
      </left>
      <right/>
      <top/>
      <bottom style="thin">
        <color theme="1"/>
      </bottom>
      <diagonal/>
    </border>
    <border>
      <left style="thin">
        <color indexed="64"/>
      </left>
      <right style="dotted">
        <color auto="1"/>
      </right>
      <top/>
      <bottom style="thin">
        <color theme="1"/>
      </bottom>
      <diagonal/>
    </border>
    <border>
      <left style="dotted">
        <color theme="1"/>
      </left>
      <right style="dotted">
        <color theme="1"/>
      </right>
      <top style="thin">
        <color theme="1"/>
      </top>
      <bottom style="thin">
        <color indexed="64"/>
      </bottom>
      <diagonal/>
    </border>
    <border>
      <left style="thin">
        <color theme="1"/>
      </left>
      <right style="dotted">
        <color theme="1"/>
      </right>
      <top style="thin">
        <color theme="1"/>
      </top>
      <bottom style="thin">
        <color indexed="64"/>
      </bottom>
      <diagonal/>
    </border>
    <border>
      <left style="thin">
        <color auto="1"/>
      </left>
      <right/>
      <top style="thin">
        <color theme="1"/>
      </top>
      <bottom style="thin">
        <color indexed="64"/>
      </bottom>
      <diagonal/>
    </border>
    <border>
      <left style="thin">
        <color rgb="FFFF0000"/>
      </left>
      <right/>
      <top style="thin">
        <color theme="1"/>
      </top>
      <bottom style="thin">
        <color indexed="64"/>
      </bottom>
      <diagonal/>
    </border>
    <border>
      <left style="dotted">
        <color auto="1"/>
      </left>
      <right/>
      <top style="thin">
        <color theme="1"/>
      </top>
      <bottom style="thin">
        <color indexed="64"/>
      </bottom>
      <diagonal/>
    </border>
    <border>
      <left style="dotted">
        <color theme="1"/>
      </left>
      <right/>
      <top style="thin">
        <color theme="1"/>
      </top>
      <bottom style="thin">
        <color indexed="64"/>
      </bottom>
      <diagonal/>
    </border>
    <border>
      <left style="thin">
        <color indexed="64"/>
      </left>
      <right style="thin">
        <color indexed="64"/>
      </right>
      <top style="thin">
        <color indexed="64"/>
      </top>
      <bottom style="thin">
        <color theme="1"/>
      </bottom>
      <diagonal/>
    </border>
    <border>
      <left/>
      <right/>
      <top style="medium">
        <color theme="4"/>
      </top>
      <bottom style="thin">
        <color theme="1"/>
      </bottom>
      <diagonal/>
    </border>
    <border>
      <left style="thin">
        <color indexed="64"/>
      </left>
      <right style="dotted">
        <color theme="1"/>
      </right>
      <top style="thin">
        <color indexed="64"/>
      </top>
      <bottom style="thin">
        <color theme="1"/>
      </bottom>
      <diagonal/>
    </border>
    <border>
      <left style="dotted">
        <color theme="1"/>
      </left>
      <right style="dotted">
        <color theme="1"/>
      </right>
      <top style="thin">
        <color theme="1"/>
      </top>
      <bottom/>
      <diagonal/>
    </border>
    <border>
      <left style="thin">
        <color theme="1"/>
      </left>
      <right style="dotted">
        <color theme="1"/>
      </right>
      <top style="thin">
        <color theme="1"/>
      </top>
      <bottom/>
      <diagonal/>
    </border>
    <border>
      <left style="thin">
        <color rgb="FFFF0000"/>
      </left>
      <right/>
      <top/>
      <bottom/>
      <diagonal/>
    </border>
    <border>
      <left style="dotted">
        <color auto="1"/>
      </left>
      <right/>
      <top/>
      <bottom/>
      <diagonal/>
    </border>
    <border>
      <left style="dotted">
        <color theme="1"/>
      </left>
      <right/>
      <top/>
      <bottom/>
      <diagonal/>
    </border>
    <border>
      <left style="thin">
        <color theme="1"/>
      </left>
      <right/>
      <top style="thin">
        <color indexed="64"/>
      </top>
      <bottom/>
      <diagonal/>
    </border>
    <border>
      <left style="thin">
        <color theme="1"/>
      </left>
      <right/>
      <top/>
      <bottom/>
      <diagonal/>
    </border>
    <border>
      <left style="thin">
        <color theme="1"/>
      </left>
      <right/>
      <top/>
      <bottom style="thin">
        <color indexed="64"/>
      </bottom>
      <diagonal/>
    </border>
    <border>
      <left style="thin">
        <color theme="1"/>
      </left>
      <right style="thin">
        <color theme="1"/>
      </right>
      <top/>
      <bottom/>
      <diagonal/>
    </border>
    <border>
      <left style="dotted">
        <color theme="1"/>
      </left>
      <right style="dotted">
        <color theme="1"/>
      </right>
      <top/>
      <bottom/>
      <diagonal/>
    </border>
    <border>
      <left style="thin">
        <color indexed="64"/>
      </left>
      <right style="dotted">
        <color theme="1"/>
      </right>
      <top/>
      <bottom/>
      <diagonal/>
    </border>
    <border>
      <left style="thin">
        <color indexed="64"/>
      </left>
      <right style="dotted">
        <color auto="1"/>
      </right>
      <top/>
      <bottom/>
      <diagonal/>
    </border>
    <border>
      <left style="thin">
        <color indexed="64"/>
      </left>
      <right style="thin">
        <color indexed="64"/>
      </right>
      <top/>
      <bottom/>
      <diagonal/>
    </border>
    <border>
      <left style="thin">
        <color theme="1"/>
      </left>
      <right/>
      <top style="hair">
        <color theme="1"/>
      </top>
      <bottom/>
      <diagonal/>
    </border>
    <border>
      <left/>
      <right/>
      <top style="hair">
        <color theme="1"/>
      </top>
      <bottom/>
      <diagonal/>
    </border>
    <border>
      <left/>
      <right style="thin">
        <color indexed="64"/>
      </right>
      <top style="hair">
        <color theme="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medium">
        <color rgb="FFFF0000"/>
      </left>
      <right/>
      <top/>
      <bottom style="medium">
        <color rgb="FFFF0000"/>
      </bottom>
      <diagonal/>
    </border>
    <border>
      <left style="medium">
        <color theme="1"/>
      </left>
      <right/>
      <top style="thin">
        <color theme="1"/>
      </top>
      <bottom/>
      <diagonal/>
    </border>
    <border>
      <left/>
      <right style="medium">
        <color theme="1"/>
      </right>
      <top style="thin">
        <color theme="1"/>
      </top>
      <bottom/>
      <diagonal/>
    </border>
    <border>
      <left/>
      <right style="thick">
        <color indexed="64"/>
      </right>
      <top/>
      <bottom/>
      <diagonal/>
    </border>
    <border>
      <left/>
      <right style="thick">
        <color indexed="64"/>
      </right>
      <top/>
      <bottom style="hair">
        <color theme="1"/>
      </bottom>
      <diagonal/>
    </border>
    <border>
      <left/>
      <right style="thick">
        <color indexed="64"/>
      </right>
      <top style="hair">
        <color theme="1"/>
      </top>
      <bottom/>
      <diagonal/>
    </border>
    <border>
      <left/>
      <right style="thick">
        <color indexed="64"/>
      </right>
      <top/>
      <bottom style="thin">
        <color indexed="64"/>
      </bottom>
      <diagonal/>
    </border>
    <border>
      <left style="thick">
        <color indexed="64"/>
      </left>
      <right style="thin">
        <color theme="1"/>
      </right>
      <top/>
      <bottom/>
      <diagonal/>
    </border>
    <border>
      <left style="thick">
        <color indexed="64"/>
      </left>
      <right style="thin">
        <color theme="1"/>
      </right>
      <top/>
      <bottom style="thin">
        <color indexed="64"/>
      </bottom>
      <diagonal/>
    </border>
    <border>
      <left style="thin">
        <color theme="1"/>
      </left>
      <right style="thin">
        <color theme="1"/>
      </right>
      <top/>
      <bottom style="thin">
        <color indexed="64"/>
      </bottom>
      <diagonal/>
    </border>
    <border>
      <left style="dotted">
        <color indexed="64"/>
      </left>
      <right style="thin">
        <color indexed="64"/>
      </right>
      <top style="thin">
        <color indexed="64"/>
      </top>
      <bottom style="thin">
        <color indexed="64"/>
      </bottom>
      <diagonal/>
    </border>
    <border>
      <left style="dotted">
        <color theme="1"/>
      </left>
      <right style="thin">
        <color indexed="64"/>
      </right>
      <top style="thin">
        <color indexed="64"/>
      </top>
      <bottom style="thin">
        <color theme="1"/>
      </bottom>
      <diagonal/>
    </border>
    <border>
      <left style="dotted">
        <color theme="1"/>
      </left>
      <right style="thin">
        <color theme="1"/>
      </right>
      <top style="thin">
        <color theme="1"/>
      </top>
      <bottom style="thin">
        <color theme="1"/>
      </bottom>
      <diagonal/>
    </border>
    <border>
      <left style="dotted">
        <color indexed="64"/>
      </left>
      <right/>
      <top style="thin">
        <color indexed="64"/>
      </top>
      <bottom style="thin">
        <color indexed="64"/>
      </bottom>
      <diagonal/>
    </border>
    <border>
      <left style="thin">
        <color auto="1"/>
      </left>
      <right style="medium">
        <color theme="4"/>
      </right>
      <top/>
      <bottom style="thin">
        <color theme="1"/>
      </bottom>
      <diagonal/>
    </border>
    <border>
      <left style="thin">
        <color auto="1"/>
      </left>
      <right style="medium">
        <color theme="4"/>
      </right>
      <top style="thin">
        <color theme="1"/>
      </top>
      <bottom style="thin">
        <color theme="1"/>
      </bottom>
      <diagonal/>
    </border>
    <border>
      <left style="dotted">
        <color theme="1"/>
      </left>
      <right style="dotted">
        <color theme="1"/>
      </right>
      <top style="thin">
        <color indexed="64"/>
      </top>
      <bottom style="thin">
        <color theme="1"/>
      </bottom>
      <diagonal/>
    </border>
    <border>
      <left style="dotted">
        <color theme="1"/>
      </left>
      <right style="thin">
        <color theme="1"/>
      </right>
      <top/>
      <bottom style="thin">
        <color theme="1"/>
      </bottom>
      <diagonal/>
    </border>
    <border>
      <left style="thin">
        <color indexed="64"/>
      </left>
      <right/>
      <top/>
      <bottom style="hair">
        <color indexed="64"/>
      </bottom>
      <diagonal/>
    </border>
    <border>
      <left style="dotted">
        <color theme="1"/>
      </left>
      <right style="thin">
        <color theme="1"/>
      </right>
      <top style="thin">
        <color theme="1"/>
      </top>
      <bottom style="thin">
        <color indexed="64"/>
      </bottom>
      <diagonal/>
    </border>
    <border>
      <left style="thin">
        <color indexed="64"/>
      </left>
      <right style="dotted">
        <color theme="1"/>
      </right>
      <top style="thin">
        <color theme="1"/>
      </top>
      <bottom style="thin">
        <color indexed="64"/>
      </bottom>
      <diagonal/>
    </border>
    <border>
      <left style="thin">
        <color indexed="64"/>
      </left>
      <right style="dotted">
        <color auto="1"/>
      </right>
      <top style="thin">
        <color theme="1"/>
      </top>
      <bottom style="thin">
        <color indexed="64"/>
      </bottom>
      <diagonal/>
    </border>
    <border>
      <left style="thin">
        <color indexed="64"/>
      </left>
      <right style="thin">
        <color indexed="64"/>
      </right>
      <top style="thin">
        <color theme="1"/>
      </top>
      <bottom style="thin">
        <color indexed="64"/>
      </bottom>
      <diagonal/>
    </border>
    <border>
      <left style="thick">
        <color theme="1"/>
      </left>
      <right style="thin">
        <color theme="1"/>
      </right>
      <top style="medium">
        <color theme="1"/>
      </top>
      <bottom style="thin">
        <color theme="1"/>
      </bottom>
      <diagonal/>
    </border>
    <border>
      <left style="thick">
        <color theme="1"/>
      </left>
      <right style="thin">
        <color theme="1"/>
      </right>
      <top/>
      <bottom style="thin">
        <color theme="1"/>
      </bottom>
      <diagonal/>
    </border>
    <border>
      <left style="thick">
        <color theme="1"/>
      </left>
      <right style="thin">
        <color theme="1"/>
      </right>
      <top style="thin">
        <color theme="1"/>
      </top>
      <bottom style="thin">
        <color theme="1"/>
      </bottom>
      <diagonal/>
    </border>
    <border>
      <left style="thin">
        <color indexed="64"/>
      </left>
      <right style="medium">
        <color theme="4"/>
      </right>
      <top style="thin">
        <color indexed="64"/>
      </top>
      <bottom style="thin">
        <color theme="1"/>
      </bottom>
      <diagonal/>
    </border>
    <border>
      <left style="thin">
        <color indexed="64"/>
      </left>
      <right style="medium">
        <color theme="4"/>
      </right>
      <top/>
      <bottom/>
      <diagonal/>
    </border>
    <border>
      <left style="thin">
        <color indexed="64"/>
      </left>
      <right style="medium">
        <color theme="4"/>
      </right>
      <top style="thin">
        <color theme="1"/>
      </top>
      <bottom style="thin">
        <color indexed="64"/>
      </bottom>
      <diagonal/>
    </border>
    <border>
      <left style="thin">
        <color auto="1"/>
      </left>
      <right style="medium">
        <color theme="4"/>
      </right>
      <top style="medium">
        <color theme="4"/>
      </top>
      <bottom/>
      <diagonal/>
    </border>
    <border>
      <left style="thin">
        <color auto="1"/>
      </left>
      <right style="medium">
        <color theme="4"/>
      </right>
      <top/>
      <bottom style="thin">
        <color indexed="64"/>
      </bottom>
      <diagonal/>
    </border>
    <border>
      <left style="thick">
        <color indexed="64"/>
      </left>
      <right style="thin">
        <color theme="1"/>
      </right>
      <top style="thin">
        <color indexed="64"/>
      </top>
      <bottom/>
      <diagonal/>
    </border>
    <border>
      <left style="thin">
        <color theme="1"/>
      </left>
      <right style="thin">
        <color theme="1"/>
      </right>
      <top style="thin">
        <color indexed="64"/>
      </top>
      <bottom/>
      <diagonal/>
    </border>
    <border>
      <left style="thin">
        <color theme="1"/>
      </left>
      <right style="medium">
        <color theme="1"/>
      </right>
      <top/>
      <bottom/>
      <diagonal/>
    </border>
    <border>
      <left style="thin">
        <color theme="1"/>
      </left>
      <right style="medium">
        <color theme="1"/>
      </right>
      <top/>
      <bottom style="thin">
        <color indexed="64"/>
      </bottom>
      <diagonal/>
    </border>
    <border>
      <left style="thin">
        <color theme="1"/>
      </left>
      <right style="medium">
        <color theme="1"/>
      </right>
      <top style="thin">
        <color indexed="64"/>
      </top>
      <bottom/>
      <diagonal/>
    </border>
    <border>
      <left style="thick">
        <color indexed="64"/>
      </left>
      <right style="thin">
        <color theme="1"/>
      </right>
      <top/>
      <bottom style="medium">
        <color indexed="64"/>
      </bottom>
      <diagonal/>
    </border>
    <border>
      <left style="thin">
        <color theme="1"/>
      </left>
      <right style="thin">
        <color theme="1"/>
      </right>
      <top/>
      <bottom style="medium">
        <color indexed="64"/>
      </bottom>
      <diagonal/>
    </border>
    <border>
      <left style="thin">
        <color theme="1"/>
      </left>
      <right style="medium">
        <color theme="1"/>
      </right>
      <top/>
      <bottom style="medium">
        <color indexed="64"/>
      </bottom>
      <diagonal/>
    </border>
    <border>
      <left style="thick">
        <color indexed="64"/>
      </left>
      <right style="thin">
        <color theme="1"/>
      </right>
      <top/>
      <bottom style="medium">
        <color theme="1"/>
      </bottom>
      <diagonal/>
    </border>
    <border>
      <left style="thin">
        <color theme="1"/>
      </left>
      <right style="thin">
        <color theme="1"/>
      </right>
      <top/>
      <bottom style="medium">
        <color theme="1"/>
      </bottom>
      <diagonal/>
    </border>
    <border>
      <left style="thin">
        <color theme="1"/>
      </left>
      <right style="medium">
        <color theme="1"/>
      </right>
      <top/>
      <bottom style="medium">
        <color theme="1"/>
      </bottom>
      <diagonal/>
    </border>
    <border>
      <left style="thin">
        <color theme="1"/>
      </left>
      <right style="thin">
        <color theme="1"/>
      </right>
      <top style="thin">
        <color theme="1"/>
      </top>
      <bottom style="medium">
        <color rgb="FFFF0000"/>
      </bottom>
      <diagonal/>
    </border>
    <border>
      <left style="thin">
        <color theme="1"/>
      </left>
      <right/>
      <top/>
      <bottom style="medium">
        <color rgb="FFFF0000"/>
      </bottom>
      <diagonal/>
    </border>
    <border>
      <left/>
      <right style="thick">
        <color indexed="64"/>
      </right>
      <top/>
      <bottom style="medium">
        <color rgb="FFFF0000"/>
      </bottom>
      <diagonal/>
    </border>
    <border>
      <left style="thin">
        <color theme="1"/>
      </left>
      <right style="dotted">
        <color theme="1"/>
      </right>
      <top style="thin">
        <color indexed="64"/>
      </top>
      <bottom style="thin">
        <color theme="1"/>
      </bottom>
      <diagonal/>
    </border>
    <border>
      <left style="thin">
        <color theme="1"/>
      </left>
      <right style="dotted">
        <color theme="1"/>
      </right>
      <top style="thin">
        <color theme="1"/>
      </top>
      <bottom style="medium">
        <color rgb="FF0000FF"/>
      </bottom>
      <diagonal/>
    </border>
    <border>
      <left style="dotted">
        <color auto="1"/>
      </left>
      <right style="thin">
        <color auto="1"/>
      </right>
      <top style="thin">
        <color theme="1"/>
      </top>
      <bottom style="hair">
        <color auto="1"/>
      </bottom>
      <diagonal/>
    </border>
    <border>
      <left style="dotted">
        <color auto="1"/>
      </left>
      <right style="thin">
        <color auto="1"/>
      </right>
      <top style="hair">
        <color auto="1"/>
      </top>
      <bottom style="hair">
        <color auto="1"/>
      </bottom>
      <diagonal/>
    </border>
    <border>
      <left style="dotted">
        <color auto="1"/>
      </left>
      <right style="thin">
        <color auto="1"/>
      </right>
      <top style="hair">
        <color auto="1"/>
      </top>
      <bottom style="thin">
        <color theme="1"/>
      </bottom>
      <diagonal/>
    </border>
    <border>
      <left style="thin">
        <color auto="1"/>
      </left>
      <right style="thin">
        <color auto="1"/>
      </right>
      <top style="thin">
        <color indexed="64"/>
      </top>
      <bottom style="hair">
        <color auto="1"/>
      </bottom>
      <diagonal/>
    </border>
    <border>
      <left/>
      <right style="dotted">
        <color theme="1"/>
      </right>
      <top style="thin">
        <color indexed="64"/>
      </top>
      <bottom style="hair">
        <color auto="1"/>
      </bottom>
      <diagonal/>
    </border>
    <border>
      <left/>
      <right/>
      <top style="thin">
        <color indexed="64"/>
      </top>
      <bottom style="hair">
        <color auto="1"/>
      </bottom>
      <diagonal/>
    </border>
    <border>
      <left style="dotted">
        <color theme="1"/>
      </left>
      <right style="thin">
        <color auto="1"/>
      </right>
      <top style="thin">
        <color indexed="64"/>
      </top>
      <bottom style="hair">
        <color auto="1"/>
      </bottom>
      <diagonal/>
    </border>
    <border>
      <left style="thin">
        <color auto="1"/>
      </left>
      <right style="thin">
        <color auto="1"/>
      </right>
      <top style="hair">
        <color auto="1"/>
      </top>
      <bottom style="hair">
        <color auto="1"/>
      </bottom>
      <diagonal/>
    </border>
    <border>
      <left/>
      <right style="dotted">
        <color theme="1"/>
      </right>
      <top style="hair">
        <color auto="1"/>
      </top>
      <bottom style="hair">
        <color auto="1"/>
      </bottom>
      <diagonal/>
    </border>
    <border>
      <left/>
      <right/>
      <top style="hair">
        <color auto="1"/>
      </top>
      <bottom style="hair">
        <color auto="1"/>
      </bottom>
      <diagonal/>
    </border>
    <border>
      <left style="dotted">
        <color theme="1"/>
      </left>
      <right style="thin">
        <color auto="1"/>
      </right>
      <top style="hair">
        <color auto="1"/>
      </top>
      <bottom style="hair">
        <color auto="1"/>
      </bottom>
      <diagonal/>
    </border>
    <border>
      <left style="thin">
        <color auto="1"/>
      </left>
      <right style="thin">
        <color indexed="64"/>
      </right>
      <top style="hair">
        <color auto="1"/>
      </top>
      <bottom style="thin">
        <color indexed="64"/>
      </bottom>
      <diagonal/>
    </border>
    <border>
      <left/>
      <right style="dotted">
        <color theme="1"/>
      </right>
      <top style="hair">
        <color auto="1"/>
      </top>
      <bottom style="thin">
        <color theme="1"/>
      </bottom>
      <diagonal/>
    </border>
    <border>
      <left/>
      <right/>
      <top style="hair">
        <color auto="1"/>
      </top>
      <bottom style="thin">
        <color theme="1"/>
      </bottom>
      <diagonal/>
    </border>
    <border>
      <left style="dotted">
        <color theme="1"/>
      </left>
      <right style="thin">
        <color auto="1"/>
      </right>
      <top style="hair">
        <color auto="1"/>
      </top>
      <bottom style="thin">
        <color theme="1"/>
      </bottom>
      <diagonal/>
    </border>
    <border>
      <left style="dotted">
        <color theme="1"/>
      </left>
      <right style="dotted">
        <color theme="1"/>
      </right>
      <top style="thin">
        <color theme="1"/>
      </top>
      <bottom style="medium">
        <color rgb="FF0000FF"/>
      </bottom>
      <diagonal/>
    </border>
    <border>
      <left style="dotted">
        <color theme="1"/>
      </left>
      <right/>
      <top style="thin">
        <color theme="1"/>
      </top>
      <bottom style="medium">
        <color rgb="FF0000FF"/>
      </bottom>
      <diagonal/>
    </border>
    <border>
      <left style="thin">
        <color auto="1"/>
      </left>
      <right/>
      <top style="thin">
        <color theme="1"/>
      </top>
      <bottom style="medium">
        <color rgb="FF0000FF"/>
      </bottom>
      <diagonal/>
    </border>
    <border>
      <left style="dotted">
        <color auto="1"/>
      </left>
      <right style="thin">
        <color auto="1"/>
      </right>
      <top style="hair">
        <color auto="1"/>
      </top>
      <bottom style="medium">
        <color rgb="FF0000FF"/>
      </bottom>
      <diagonal/>
    </border>
    <border>
      <left style="thin">
        <color rgb="FFFF0000"/>
      </left>
      <right/>
      <top style="thin">
        <color theme="1"/>
      </top>
      <bottom style="medium">
        <color rgb="FF0000FF"/>
      </bottom>
      <diagonal/>
    </border>
    <border>
      <left style="dotted">
        <color auto="1"/>
      </left>
      <right/>
      <top style="thin">
        <color theme="1"/>
      </top>
      <bottom style="medium">
        <color rgb="FF0000FF"/>
      </bottom>
      <diagonal/>
    </border>
    <border>
      <left style="thin">
        <color indexed="64"/>
      </left>
      <right style="thin">
        <color indexed="64"/>
      </right>
      <top style="thin">
        <color indexed="64"/>
      </top>
      <bottom style="medium">
        <color rgb="FF0000FF"/>
      </bottom>
      <diagonal/>
    </border>
    <border>
      <left style="thin">
        <color auto="1"/>
      </left>
      <right style="thin">
        <color indexed="64"/>
      </right>
      <top style="hair">
        <color auto="1"/>
      </top>
      <bottom style="medium">
        <color rgb="FF0000FF"/>
      </bottom>
      <diagonal/>
    </border>
    <border>
      <left/>
      <right style="dotted">
        <color theme="1"/>
      </right>
      <top style="hair">
        <color auto="1"/>
      </top>
      <bottom style="medium">
        <color rgb="FF0000FF"/>
      </bottom>
      <diagonal/>
    </border>
    <border>
      <left/>
      <right/>
      <top style="hair">
        <color auto="1"/>
      </top>
      <bottom style="medium">
        <color rgb="FF0000FF"/>
      </bottom>
      <diagonal/>
    </border>
    <border>
      <left style="dotted">
        <color theme="1"/>
      </left>
      <right style="thin">
        <color auto="1"/>
      </right>
      <top style="hair">
        <color auto="1"/>
      </top>
      <bottom style="medium">
        <color rgb="FF0000FF"/>
      </bottom>
      <diagonal/>
    </border>
    <border>
      <left style="thin">
        <color auto="1"/>
      </left>
      <right style="medium">
        <color theme="4"/>
      </right>
      <top style="thin">
        <color theme="1"/>
      </top>
      <bottom style="medium">
        <color rgb="FF0000FF"/>
      </bottom>
      <diagonal/>
    </border>
    <border>
      <left style="dotted">
        <color auto="1"/>
      </left>
      <right style="thin">
        <color auto="1"/>
      </right>
      <top style="hair">
        <color auto="1"/>
      </top>
      <bottom style="thin">
        <color indexed="64"/>
      </bottom>
      <diagonal/>
    </border>
    <border>
      <left style="dotted">
        <color theme="1"/>
      </left>
      <right style="thin">
        <color indexed="64"/>
      </right>
      <top style="thin">
        <color indexed="64"/>
      </top>
      <bottom style="hair">
        <color theme="1"/>
      </bottom>
      <diagonal/>
    </border>
    <border>
      <left style="dotted">
        <color theme="1"/>
      </left>
      <right style="thin">
        <color indexed="64"/>
      </right>
      <top style="hair">
        <color theme="1"/>
      </top>
      <bottom style="hair">
        <color theme="1"/>
      </bottom>
      <diagonal/>
    </border>
    <border>
      <left style="dotted">
        <color theme="1"/>
      </left>
      <right style="thin">
        <color indexed="64"/>
      </right>
      <top style="hair">
        <color theme="1"/>
      </top>
      <bottom style="thin">
        <color indexed="64"/>
      </bottom>
      <diagonal/>
    </border>
    <border>
      <left style="dotted">
        <color auto="1"/>
      </left>
      <right style="thin">
        <color auto="1"/>
      </right>
      <top style="thin">
        <color indexed="64"/>
      </top>
      <bottom style="hair">
        <color auto="1"/>
      </bottom>
      <diagonal/>
    </border>
    <border>
      <left/>
      <right style="dotted">
        <color theme="1"/>
      </right>
      <top style="hair">
        <color indexed="64"/>
      </top>
      <bottom style="thin">
        <color indexed="64"/>
      </bottom>
      <diagonal/>
    </border>
    <border>
      <left/>
      <right/>
      <top style="hair">
        <color indexed="64"/>
      </top>
      <bottom style="thin">
        <color indexed="64"/>
      </bottom>
      <diagonal/>
    </border>
    <border>
      <left style="dotted">
        <color theme="1"/>
      </left>
      <right style="thin">
        <color auto="1"/>
      </right>
      <top style="hair">
        <color indexed="64"/>
      </top>
      <bottom style="thin">
        <color indexed="64"/>
      </bottom>
      <diagonal/>
    </border>
    <border>
      <left style="medium">
        <color theme="1"/>
      </left>
      <right/>
      <top style="thin">
        <color indexed="64"/>
      </top>
      <bottom style="medium">
        <color indexed="64"/>
      </bottom>
      <diagonal/>
    </border>
    <border>
      <left style="medium">
        <color theme="1"/>
      </left>
      <right/>
      <top style="medium">
        <color indexed="64"/>
      </top>
      <bottom style="medium">
        <color indexed="64"/>
      </bottom>
      <diagonal/>
    </border>
    <border>
      <left style="medium">
        <color theme="1"/>
      </left>
      <right/>
      <top style="thin">
        <color theme="1"/>
      </top>
      <bottom style="thin">
        <color theme="1"/>
      </bottom>
      <diagonal/>
    </border>
    <border>
      <left style="medium">
        <color theme="1"/>
      </left>
      <right/>
      <top style="thin">
        <color theme="1"/>
      </top>
      <bottom style="medium">
        <color indexed="64"/>
      </bottom>
      <diagonal/>
    </border>
    <border>
      <left/>
      <right style="medium">
        <color indexed="64"/>
      </right>
      <top style="thin">
        <color theme="1"/>
      </top>
      <bottom style="medium">
        <color indexed="64"/>
      </bottom>
      <diagonal/>
    </border>
    <border>
      <left style="thick">
        <color rgb="FFFF0000"/>
      </left>
      <right/>
      <top style="thick">
        <color rgb="FFFF0000"/>
      </top>
      <bottom style="medium">
        <color indexed="64"/>
      </bottom>
      <diagonal/>
    </border>
    <border>
      <left/>
      <right/>
      <top style="thick">
        <color rgb="FFFF0000"/>
      </top>
      <bottom style="medium">
        <color indexed="64"/>
      </bottom>
      <diagonal/>
    </border>
    <border>
      <left/>
      <right style="thick">
        <color rgb="FFFF0000"/>
      </right>
      <top style="thick">
        <color rgb="FFFF0000"/>
      </top>
      <bottom style="medium">
        <color indexed="64"/>
      </bottom>
      <diagonal/>
    </border>
    <border>
      <left style="thick">
        <color rgb="FFFF0000"/>
      </left>
      <right style="thin">
        <color indexed="64"/>
      </right>
      <top/>
      <bottom style="thin">
        <color indexed="64"/>
      </bottom>
      <diagonal/>
    </border>
    <border>
      <left/>
      <right style="thick">
        <color rgb="FFFF0000"/>
      </right>
      <top style="medium">
        <color indexed="64"/>
      </top>
      <bottom style="thin">
        <color indexed="64"/>
      </bottom>
      <diagonal/>
    </border>
    <border>
      <left style="thick">
        <color rgb="FFFF0000"/>
      </left>
      <right style="thin">
        <color indexed="64"/>
      </right>
      <top style="thin">
        <color indexed="64"/>
      </top>
      <bottom/>
      <diagonal/>
    </border>
    <border>
      <left/>
      <right style="thick">
        <color rgb="FFFF0000"/>
      </right>
      <top style="thin">
        <color indexed="64"/>
      </top>
      <bottom/>
      <diagonal/>
    </border>
    <border>
      <left/>
      <right style="thick">
        <color rgb="FFFF0000"/>
      </right>
      <top/>
      <bottom style="thin">
        <color indexed="64"/>
      </bottom>
      <diagonal/>
    </border>
    <border>
      <left/>
      <right style="thick">
        <color rgb="FFFF0000"/>
      </right>
      <top style="thin">
        <color indexed="64"/>
      </top>
      <bottom style="thin">
        <color indexed="64"/>
      </bottom>
      <diagonal/>
    </border>
    <border>
      <left style="thick">
        <color rgb="FFFF0000"/>
      </left>
      <right style="thin">
        <color indexed="64"/>
      </right>
      <top/>
      <bottom/>
      <diagonal/>
    </border>
    <border>
      <left style="thin">
        <color indexed="64"/>
      </left>
      <right/>
      <top style="thin">
        <color indexed="64"/>
      </top>
      <bottom style="thick">
        <color rgb="FFFF0000"/>
      </bottom>
      <diagonal/>
    </border>
    <border>
      <left/>
      <right/>
      <top style="thin">
        <color indexed="64"/>
      </top>
      <bottom style="thick">
        <color rgb="FFFF0000"/>
      </bottom>
      <diagonal/>
    </border>
    <border>
      <left/>
      <right style="thin">
        <color indexed="64"/>
      </right>
      <top style="thin">
        <color indexed="64"/>
      </top>
      <bottom style="thick">
        <color rgb="FFFF0000"/>
      </bottom>
      <diagonal/>
    </border>
    <border>
      <left/>
      <right style="thick">
        <color rgb="FFFF0000"/>
      </right>
      <top style="thin">
        <color indexed="64"/>
      </top>
      <bottom style="thick">
        <color rgb="FFFF0000"/>
      </bottom>
      <diagonal/>
    </border>
    <border>
      <left/>
      <right style="dotted">
        <color theme="1"/>
      </right>
      <top style="thin">
        <color theme="1"/>
      </top>
      <bottom style="medium">
        <color rgb="FF0000FF"/>
      </bottom>
      <diagonal/>
    </border>
    <border>
      <left style="thin">
        <color indexed="64"/>
      </left>
      <right/>
      <top style="thick">
        <color rgb="FFFF0000"/>
      </top>
      <bottom/>
      <diagonal/>
    </border>
    <border>
      <left/>
      <right/>
      <top style="thick">
        <color rgb="FFFF0000"/>
      </top>
      <bottom/>
      <diagonal/>
    </border>
    <border>
      <left/>
      <right style="thin">
        <color indexed="64"/>
      </right>
      <top style="thick">
        <color rgb="FFFF0000"/>
      </top>
      <bottom/>
      <diagonal/>
    </border>
    <border>
      <left style="thin">
        <color indexed="64"/>
      </left>
      <right/>
      <top style="thick">
        <color rgb="FFFF0000"/>
      </top>
      <bottom style="thin">
        <color indexed="64"/>
      </bottom>
      <diagonal/>
    </border>
    <border>
      <left/>
      <right/>
      <top style="thick">
        <color rgb="FFFF0000"/>
      </top>
      <bottom style="thin">
        <color indexed="64"/>
      </bottom>
      <diagonal/>
    </border>
    <border>
      <left/>
      <right style="thick">
        <color rgb="FFFF0000"/>
      </right>
      <top style="thick">
        <color rgb="FFFF0000"/>
      </top>
      <bottom style="thin">
        <color indexed="64"/>
      </bottom>
      <diagonal/>
    </border>
    <border>
      <left style="thick">
        <color rgb="FFFF0000"/>
      </left>
      <right style="thin">
        <color indexed="64"/>
      </right>
      <top style="thin">
        <color indexed="64"/>
      </top>
      <bottom style="thin">
        <color indexed="64"/>
      </bottom>
      <diagonal/>
    </border>
    <border>
      <left style="thin">
        <color indexed="64"/>
      </left>
      <right style="thick">
        <color rgb="FFFF0000"/>
      </right>
      <top style="thin">
        <color indexed="64"/>
      </top>
      <bottom/>
      <diagonal/>
    </border>
    <border>
      <left style="thin">
        <color indexed="64"/>
      </left>
      <right style="thick">
        <color rgb="FFFF0000"/>
      </right>
      <top/>
      <bottom style="thin">
        <color indexed="64"/>
      </bottom>
      <diagonal/>
    </border>
    <border>
      <left style="thick">
        <color rgb="FFFF0000"/>
      </left>
      <right/>
      <top/>
      <bottom/>
      <diagonal/>
    </border>
    <border>
      <left style="thin">
        <color indexed="64"/>
      </left>
      <right style="thick">
        <color rgb="FFFF0000"/>
      </right>
      <top style="thin">
        <color indexed="64"/>
      </top>
      <bottom style="hair">
        <color indexed="64"/>
      </bottom>
      <diagonal/>
    </border>
    <border>
      <left style="thin">
        <color indexed="64"/>
      </left>
      <right style="thick">
        <color rgb="FFFF0000"/>
      </right>
      <top style="hair">
        <color indexed="64"/>
      </top>
      <bottom style="hair">
        <color indexed="64"/>
      </bottom>
      <diagonal/>
    </border>
    <border>
      <left style="thick">
        <color rgb="FFFF0000"/>
      </left>
      <right/>
      <top/>
      <bottom style="thin">
        <color indexed="64"/>
      </bottom>
      <diagonal/>
    </border>
    <border>
      <left style="thin">
        <color indexed="64"/>
      </left>
      <right style="thick">
        <color rgb="FFFF0000"/>
      </right>
      <top style="hair">
        <color indexed="64"/>
      </top>
      <bottom style="thin">
        <color indexed="64"/>
      </bottom>
      <diagonal/>
    </border>
    <border>
      <left style="thin">
        <color indexed="64"/>
      </left>
      <right style="thick">
        <color rgb="FFFF0000"/>
      </right>
      <top/>
      <bottom style="hair">
        <color indexed="64"/>
      </bottom>
      <diagonal/>
    </border>
    <border>
      <left style="thick">
        <color rgb="FFFF0000"/>
      </left>
      <right/>
      <top style="thin">
        <color indexed="64"/>
      </top>
      <bottom/>
      <diagonal/>
    </border>
    <border>
      <left style="thick">
        <color rgb="FFFF0000"/>
      </left>
      <right/>
      <top/>
      <bottom style="thick">
        <color rgb="FFFF0000"/>
      </bottom>
      <diagonal/>
    </border>
    <border>
      <left style="thin">
        <color theme="1"/>
      </left>
      <right style="thin">
        <color theme="1"/>
      </right>
      <top style="thin">
        <color theme="1"/>
      </top>
      <bottom style="thick">
        <color rgb="FFFF0000"/>
      </bottom>
      <diagonal/>
    </border>
    <border>
      <left style="thin">
        <color theme="1"/>
      </left>
      <right/>
      <top/>
      <bottom style="thick">
        <color rgb="FFFF0000"/>
      </bottom>
      <diagonal/>
    </border>
    <border>
      <left/>
      <right style="thin">
        <color indexed="64"/>
      </right>
      <top/>
      <bottom style="thick">
        <color rgb="FFFF0000"/>
      </bottom>
      <diagonal/>
    </border>
    <border>
      <left style="thin">
        <color indexed="64"/>
      </left>
      <right/>
      <top/>
      <bottom style="thick">
        <color rgb="FFFF0000"/>
      </bottom>
      <diagonal/>
    </border>
    <border>
      <left style="thin">
        <color indexed="64"/>
      </left>
      <right/>
      <top style="hair">
        <color indexed="64"/>
      </top>
      <bottom style="thick">
        <color rgb="FFFF0000"/>
      </bottom>
      <diagonal/>
    </border>
    <border>
      <left style="thin">
        <color indexed="64"/>
      </left>
      <right style="thick">
        <color rgb="FFFF0000"/>
      </right>
      <top style="hair">
        <color indexed="64"/>
      </top>
      <bottom style="thick">
        <color rgb="FFFF0000"/>
      </bottom>
      <diagonal/>
    </border>
    <border>
      <left/>
      <right style="dotted">
        <color theme="1"/>
      </right>
      <top style="thin">
        <color theme="1"/>
      </top>
      <bottom style="thin">
        <color indexed="64"/>
      </bottom>
      <diagonal/>
    </border>
    <border>
      <left style="thick">
        <color rgb="FFFF0000"/>
      </left>
      <right style="thin">
        <color theme="1"/>
      </right>
      <top style="thin">
        <color indexed="64"/>
      </top>
      <bottom/>
      <diagonal/>
    </border>
    <border>
      <left style="thick">
        <color rgb="FFFF0000"/>
      </left>
      <right style="thin">
        <color theme="1"/>
      </right>
      <top/>
      <bottom/>
      <diagonal/>
    </border>
    <border>
      <left style="thick">
        <color rgb="FFFF0000"/>
      </left>
      <right style="thin">
        <color theme="1"/>
      </right>
      <top/>
      <bottom style="thin">
        <color indexed="64"/>
      </bottom>
      <diagonal/>
    </border>
    <border>
      <left style="thin">
        <color theme="1"/>
      </left>
      <right/>
      <top style="thin">
        <color theme="1"/>
      </top>
      <bottom/>
      <diagonal/>
    </border>
    <border>
      <left/>
      <right style="thin">
        <color theme="1"/>
      </right>
      <top style="thin">
        <color indexed="64"/>
      </top>
      <bottom/>
      <diagonal/>
    </border>
    <border>
      <left style="thin">
        <color auto="1"/>
      </left>
      <right/>
      <top style="hair">
        <color auto="1"/>
      </top>
      <bottom style="thin">
        <color theme="1"/>
      </bottom>
      <diagonal/>
    </border>
    <border>
      <left style="thin">
        <color auto="1"/>
      </left>
      <right/>
      <top style="thin">
        <color theme="1"/>
      </top>
      <bottom style="hair">
        <color auto="1"/>
      </bottom>
      <diagonal/>
    </border>
    <border>
      <left style="thin">
        <color auto="1"/>
      </left>
      <right/>
      <top style="hair">
        <color auto="1"/>
      </top>
      <bottom style="medium">
        <color rgb="FF0000FF"/>
      </bottom>
      <diagonal/>
    </border>
    <border>
      <left style="thin">
        <color indexed="64"/>
      </left>
      <right style="dotted">
        <color theme="1"/>
      </right>
      <top style="thin">
        <color indexed="64"/>
      </top>
      <bottom style="hair">
        <color indexed="64"/>
      </bottom>
      <diagonal/>
    </border>
    <border>
      <left style="thin">
        <color indexed="64"/>
      </left>
      <right style="dotted">
        <color theme="1"/>
      </right>
      <top style="hair">
        <color indexed="64"/>
      </top>
      <bottom style="hair">
        <color indexed="64"/>
      </bottom>
      <diagonal/>
    </border>
    <border>
      <left style="thin">
        <color indexed="64"/>
      </left>
      <right style="dotted">
        <color theme="1"/>
      </right>
      <top style="hair">
        <color indexed="64"/>
      </top>
      <bottom style="thin">
        <color indexed="64"/>
      </bottom>
      <diagonal/>
    </border>
    <border>
      <left/>
      <right/>
      <top style="thin">
        <color indexed="64"/>
      </top>
      <bottom style="medium">
        <color theme="4"/>
      </bottom>
      <diagonal/>
    </border>
  </borders>
  <cellStyleXfs count="2">
    <xf numFmtId="0" fontId="0" fillId="0" borderId="0">
      <alignment vertical="center"/>
    </xf>
    <xf numFmtId="0" fontId="18" fillId="0" borderId="0" applyNumberFormat="0" applyFill="0" applyBorder="0" applyAlignment="0" applyProtection="0">
      <alignment vertical="center"/>
    </xf>
  </cellStyleXfs>
  <cellXfs count="774">
    <xf numFmtId="0" fontId="0" fillId="0" borderId="0" xfId="0">
      <alignment vertical="center"/>
    </xf>
    <xf numFmtId="0" fontId="0" fillId="2" borderId="1" xfId="0" applyFill="1" applyBorder="1">
      <alignment vertical="center"/>
    </xf>
    <xf numFmtId="0" fontId="0" fillId="2" borderId="2" xfId="0" applyFill="1" applyBorder="1">
      <alignment vertical="center"/>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2" fillId="2" borderId="0" xfId="0" applyFont="1" applyFill="1">
      <alignment vertical="center"/>
    </xf>
    <xf numFmtId="0" fontId="2" fillId="2" borderId="0" xfId="0" applyFont="1" applyFill="1" applyAlignment="1">
      <alignment horizontal="right" vertical="center"/>
    </xf>
    <xf numFmtId="0" fontId="0" fillId="2" borderId="0" xfId="0" applyFill="1">
      <alignment vertical="center"/>
    </xf>
    <xf numFmtId="0" fontId="0" fillId="2" borderId="6" xfId="0" applyFill="1" applyBorder="1">
      <alignment vertical="center"/>
    </xf>
    <xf numFmtId="0" fontId="0" fillId="2" borderId="7" xfId="0" applyFill="1" applyBorder="1">
      <alignment vertical="center"/>
    </xf>
    <xf numFmtId="0" fontId="0" fillId="2" borderId="8" xfId="0" applyFill="1" applyBorder="1">
      <alignment vertical="center"/>
    </xf>
    <xf numFmtId="0" fontId="2" fillId="4" borderId="18" xfId="0" applyFont="1" applyFill="1" applyBorder="1">
      <alignment vertical="center"/>
    </xf>
    <xf numFmtId="0" fontId="0" fillId="4" borderId="18" xfId="0" applyFill="1" applyBorder="1">
      <alignment vertical="center"/>
    </xf>
    <xf numFmtId="0" fontId="0" fillId="2" borderId="55" xfId="0" applyFill="1" applyBorder="1">
      <alignment vertical="center"/>
    </xf>
    <xf numFmtId="0" fontId="0" fillId="2" borderId="54" xfId="0" applyFill="1" applyBorder="1">
      <alignment vertical="center"/>
    </xf>
    <xf numFmtId="0" fontId="0" fillId="2" borderId="66" xfId="0" applyFill="1" applyBorder="1">
      <alignment vertical="center"/>
    </xf>
    <xf numFmtId="0" fontId="0" fillId="2" borderId="67" xfId="0" applyFill="1" applyBorder="1">
      <alignment vertical="center"/>
    </xf>
    <xf numFmtId="0" fontId="0" fillId="2" borderId="68" xfId="0" applyFill="1" applyBorder="1">
      <alignment vertical="center"/>
    </xf>
    <xf numFmtId="0" fontId="0" fillId="2" borderId="69" xfId="0" applyFill="1" applyBorder="1">
      <alignment vertical="center"/>
    </xf>
    <xf numFmtId="0" fontId="0" fillId="2" borderId="70" xfId="0" applyFill="1" applyBorder="1">
      <alignment vertical="center"/>
    </xf>
    <xf numFmtId="0" fontId="0" fillId="2" borderId="71" xfId="0" applyFill="1" applyBorder="1">
      <alignment vertical="center"/>
    </xf>
    <xf numFmtId="0" fontId="0" fillId="2" borderId="73" xfId="0" applyFill="1" applyBorder="1">
      <alignment vertical="center"/>
    </xf>
    <xf numFmtId="0" fontId="2" fillId="3" borderId="108" xfId="0" applyFont="1" applyFill="1" applyBorder="1" applyAlignment="1">
      <alignment horizontal="center" vertical="center"/>
    </xf>
    <xf numFmtId="0" fontId="13" fillId="3" borderId="103" xfId="0" applyFont="1" applyFill="1" applyBorder="1" applyAlignment="1">
      <alignment horizontal="center" vertical="center" wrapText="1"/>
    </xf>
    <xf numFmtId="0" fontId="0" fillId="2" borderId="72" xfId="0" applyFill="1" applyBorder="1">
      <alignment vertical="center"/>
    </xf>
    <xf numFmtId="0" fontId="0" fillId="3" borderId="72" xfId="0" applyFill="1" applyBorder="1" applyAlignment="1">
      <alignment horizontal="center" vertical="center"/>
    </xf>
    <xf numFmtId="0" fontId="18" fillId="0" borderId="0" xfId="1">
      <alignment vertical="center"/>
    </xf>
    <xf numFmtId="0" fontId="2" fillId="2" borderId="0" xfId="0" applyFont="1" applyFill="1" applyAlignment="1">
      <alignment vertical="top"/>
    </xf>
    <xf numFmtId="0" fontId="2" fillId="2" borderId="5" xfId="0" applyFont="1" applyFill="1" applyBorder="1" applyAlignment="1">
      <alignment vertical="top"/>
    </xf>
    <xf numFmtId="0" fontId="2" fillId="2" borderId="35" xfId="0" applyFont="1" applyFill="1" applyBorder="1" applyAlignment="1">
      <alignment vertical="top"/>
    </xf>
    <xf numFmtId="0" fontId="2" fillId="2" borderId="7" xfId="0" applyFont="1" applyFill="1" applyBorder="1" applyAlignment="1">
      <alignment vertical="top"/>
    </xf>
    <xf numFmtId="0" fontId="2" fillId="2" borderId="8" xfId="0" applyFont="1" applyFill="1" applyBorder="1" applyAlignment="1">
      <alignment vertical="top"/>
    </xf>
    <xf numFmtId="0" fontId="6" fillId="2" borderId="0" xfId="0" applyFont="1" applyFill="1">
      <alignment vertical="center"/>
    </xf>
    <xf numFmtId="0" fontId="16" fillId="3" borderId="103" xfId="0" applyFont="1" applyFill="1" applyBorder="1" applyAlignment="1">
      <alignment horizontal="center" vertical="center"/>
    </xf>
    <xf numFmtId="0" fontId="2" fillId="3" borderId="103" xfId="0" applyFont="1" applyFill="1" applyBorder="1" applyAlignment="1">
      <alignment horizontal="center" vertical="center"/>
    </xf>
    <xf numFmtId="0" fontId="2" fillId="3" borderId="107" xfId="0" applyFont="1" applyFill="1" applyBorder="1" applyAlignment="1">
      <alignment horizontal="center" vertical="center"/>
    </xf>
    <xf numFmtId="0" fontId="2" fillId="2" borderId="0" xfId="0" applyFont="1" applyFill="1" applyAlignment="1">
      <alignment horizontal="left" vertical="top" wrapText="1"/>
    </xf>
    <xf numFmtId="0" fontId="16" fillId="3" borderId="137" xfId="0" applyFont="1" applyFill="1" applyBorder="1" applyAlignment="1">
      <alignment horizontal="center" vertical="center"/>
    </xf>
    <xf numFmtId="0" fontId="16" fillId="3" borderId="139" xfId="0" applyFont="1" applyFill="1" applyBorder="1" applyAlignment="1">
      <alignment horizontal="center" vertical="center"/>
    </xf>
    <xf numFmtId="0" fontId="2" fillId="3" borderId="77" xfId="0" applyFont="1" applyFill="1" applyBorder="1" applyAlignment="1">
      <alignment horizontal="center" vertical="center"/>
    </xf>
    <xf numFmtId="0" fontId="8" fillId="3" borderId="141" xfId="0" applyFont="1" applyFill="1" applyBorder="1" applyAlignment="1">
      <alignment horizontal="center" vertical="center"/>
    </xf>
    <xf numFmtId="0" fontId="16" fillId="3" borderId="12" xfId="0" applyFont="1" applyFill="1" applyBorder="1" applyAlignment="1">
      <alignment horizontal="center" vertical="center"/>
    </xf>
    <xf numFmtId="0" fontId="16" fillId="3" borderId="12" xfId="0" applyFont="1" applyFill="1" applyBorder="1" applyAlignment="1">
      <alignment horizontal="center" vertical="center" wrapText="1"/>
    </xf>
    <xf numFmtId="0" fontId="8" fillId="3" borderId="12" xfId="0" applyFont="1" applyFill="1" applyBorder="1" applyAlignment="1">
      <alignment horizontal="center" vertical="center"/>
    </xf>
    <xf numFmtId="0" fontId="7" fillId="2" borderId="0" xfId="0" applyFont="1" applyFill="1" applyAlignment="1">
      <alignment horizontal="left" vertical="center"/>
    </xf>
    <xf numFmtId="0" fontId="15" fillId="2" borderId="0" xfId="0" applyFont="1" applyFill="1" applyAlignment="1">
      <alignment horizontal="left" vertical="center"/>
    </xf>
    <xf numFmtId="0" fontId="0" fillId="8" borderId="0" xfId="0" applyFill="1" applyAlignment="1">
      <alignment horizontal="center" vertical="center"/>
    </xf>
    <xf numFmtId="0" fontId="0" fillId="4" borderId="183" xfId="0" applyFill="1" applyBorder="1" applyAlignment="1">
      <alignment horizontal="center" vertical="center"/>
    </xf>
    <xf numFmtId="0" fontId="0" fillId="4" borderId="184" xfId="0" applyFill="1" applyBorder="1" applyAlignment="1">
      <alignment horizontal="center" vertical="center"/>
    </xf>
    <xf numFmtId="0" fontId="0" fillId="4" borderId="185" xfId="0" applyFill="1" applyBorder="1" applyAlignment="1">
      <alignment horizontal="center" vertical="center"/>
    </xf>
    <xf numFmtId="0" fontId="9" fillId="3" borderId="12" xfId="0" applyFont="1" applyFill="1" applyBorder="1" applyAlignment="1">
      <alignment horizontal="center" vertical="center" wrapText="1"/>
    </xf>
    <xf numFmtId="0" fontId="16" fillId="3" borderId="80" xfId="0" applyFont="1" applyFill="1" applyBorder="1" applyAlignment="1">
      <alignment horizontal="center" vertical="center"/>
    </xf>
    <xf numFmtId="0" fontId="16" fillId="3" borderId="25" xfId="0" applyFont="1" applyFill="1" applyBorder="1" applyAlignment="1">
      <alignment horizontal="center" vertical="center" wrapText="1"/>
    </xf>
    <xf numFmtId="0" fontId="8" fillId="3" borderId="196" xfId="0" applyFont="1" applyFill="1" applyBorder="1" applyAlignment="1">
      <alignment horizontal="center" vertical="center"/>
    </xf>
    <xf numFmtId="0" fontId="16" fillId="3" borderId="25" xfId="0" applyFont="1" applyFill="1" applyBorder="1" applyAlignment="1">
      <alignment horizontal="center" vertical="center"/>
    </xf>
    <xf numFmtId="0" fontId="8" fillId="3" borderId="149" xfId="0" applyFont="1" applyFill="1" applyBorder="1" applyAlignment="1">
      <alignment horizontal="center" vertical="center"/>
    </xf>
    <xf numFmtId="0" fontId="16" fillId="3" borderId="77" xfId="0" applyFont="1" applyFill="1" applyBorder="1" applyAlignment="1">
      <alignment horizontal="center" vertical="center"/>
    </xf>
    <xf numFmtId="0" fontId="2" fillId="3" borderId="197" xfId="0" applyFont="1" applyFill="1" applyBorder="1" applyAlignment="1">
      <alignment horizontal="center" vertical="center"/>
    </xf>
    <xf numFmtId="0" fontId="16" fillId="3" borderId="81" xfId="0" applyFont="1" applyFill="1" applyBorder="1" applyAlignment="1">
      <alignment horizontal="center" vertical="center"/>
    </xf>
    <xf numFmtId="0" fontId="2" fillId="3" borderId="198" xfId="0" applyFont="1" applyFill="1" applyBorder="1" applyAlignment="1">
      <alignment horizontal="center" vertical="center"/>
    </xf>
    <xf numFmtId="0" fontId="9" fillId="3" borderId="196" xfId="0" applyFont="1" applyFill="1" applyBorder="1" applyAlignment="1">
      <alignment horizontal="center" vertical="center" wrapText="1"/>
    </xf>
    <xf numFmtId="0" fontId="9" fillId="3" borderId="199" xfId="0" applyFont="1" applyFill="1" applyBorder="1" applyAlignment="1">
      <alignment horizontal="center" vertical="center" wrapText="1"/>
    </xf>
    <xf numFmtId="0" fontId="2" fillId="3" borderId="199" xfId="0" applyFont="1" applyFill="1" applyBorder="1" applyAlignment="1">
      <alignment horizontal="center" vertical="center"/>
    </xf>
    <xf numFmtId="0" fontId="0" fillId="4" borderId="204" xfId="0" applyFill="1" applyBorder="1" applyAlignment="1">
      <alignment horizontal="center" vertical="center"/>
    </xf>
    <xf numFmtId="0" fontId="2" fillId="3" borderId="209" xfId="0" applyFont="1" applyFill="1" applyBorder="1" applyAlignment="1">
      <alignment horizontal="center" vertical="center"/>
    </xf>
    <xf numFmtId="0" fontId="2" fillId="3" borderId="25" xfId="0" applyFont="1" applyFill="1" applyBorder="1" applyAlignment="1">
      <alignment horizontal="center" vertical="center"/>
    </xf>
    <xf numFmtId="0" fontId="24" fillId="2" borderId="0" xfId="0" applyFont="1" applyFill="1">
      <alignment vertical="center"/>
    </xf>
    <xf numFmtId="49" fontId="19" fillId="4" borderId="233" xfId="0" applyNumberFormat="1" applyFont="1" applyFill="1" applyBorder="1" applyAlignment="1">
      <alignment horizontal="center" vertical="center"/>
    </xf>
    <xf numFmtId="49" fontId="19" fillId="4" borderId="234" xfId="0" applyNumberFormat="1" applyFont="1" applyFill="1" applyBorder="1" applyAlignment="1">
      <alignment horizontal="center" vertical="center"/>
    </xf>
    <xf numFmtId="49" fontId="19" fillId="4" borderId="235" xfId="0" applyNumberFormat="1" applyFont="1" applyFill="1" applyBorder="1" applyAlignment="1">
      <alignment horizontal="center" vertical="center"/>
    </xf>
    <xf numFmtId="0" fontId="20" fillId="4" borderId="236" xfId="0" applyFont="1" applyFill="1" applyBorder="1" applyAlignment="1">
      <alignment horizontal="left" vertical="center"/>
    </xf>
    <xf numFmtId="0" fontId="19" fillId="4" borderId="237" xfId="0" applyFont="1" applyFill="1" applyBorder="1" applyAlignment="1">
      <alignment horizontal="center" vertical="center"/>
    </xf>
    <xf numFmtId="0" fontId="0" fillId="4" borderId="238" xfId="0" applyFill="1" applyBorder="1" applyAlignment="1">
      <alignment horizontal="center" vertical="center"/>
    </xf>
    <xf numFmtId="0" fontId="20" fillId="4" borderId="240" xfId="0" applyFont="1" applyFill="1" applyBorder="1" applyAlignment="1">
      <alignment horizontal="left" vertical="center"/>
    </xf>
    <xf numFmtId="0" fontId="19" fillId="4" borderId="241" xfId="0" applyFont="1" applyFill="1" applyBorder="1" applyAlignment="1">
      <alignment horizontal="center" vertical="center"/>
    </xf>
    <xf numFmtId="0" fontId="0" fillId="4" borderId="242" xfId="0" applyFill="1" applyBorder="1" applyAlignment="1">
      <alignment horizontal="center" vertical="center"/>
    </xf>
    <xf numFmtId="0" fontId="20" fillId="4" borderId="244" xfId="0" applyFont="1" applyFill="1" applyBorder="1" applyAlignment="1">
      <alignment horizontal="left" vertical="center"/>
    </xf>
    <xf numFmtId="0" fontId="19" fillId="4" borderId="245" xfId="0" applyFont="1" applyFill="1" applyBorder="1" applyAlignment="1">
      <alignment horizontal="center" vertical="center"/>
    </xf>
    <xf numFmtId="0" fontId="0" fillId="4" borderId="246" xfId="0" applyFill="1" applyBorder="1" applyAlignment="1">
      <alignment horizontal="center" vertical="center"/>
    </xf>
    <xf numFmtId="49" fontId="19" fillId="4" borderId="251" xfId="0" applyNumberFormat="1" applyFont="1" applyFill="1" applyBorder="1" applyAlignment="1">
      <alignment horizontal="center" vertical="center"/>
    </xf>
    <xf numFmtId="0" fontId="20" fillId="4" borderId="255" xfId="0" applyFont="1" applyFill="1" applyBorder="1" applyAlignment="1">
      <alignment horizontal="left" vertical="center"/>
    </xf>
    <xf numFmtId="0" fontId="19" fillId="4" borderId="256" xfId="0" applyFont="1" applyFill="1" applyBorder="1" applyAlignment="1">
      <alignment horizontal="center" vertical="center"/>
    </xf>
    <xf numFmtId="0" fontId="0" fillId="4" borderId="257" xfId="0" applyFill="1" applyBorder="1" applyAlignment="1">
      <alignment horizontal="center" vertical="center"/>
    </xf>
    <xf numFmtId="49" fontId="10" fillId="4" borderId="233" xfId="0" quotePrefix="1" applyNumberFormat="1" applyFont="1" applyFill="1" applyBorder="1" applyAlignment="1">
      <alignment horizontal="center" vertical="center"/>
    </xf>
    <xf numFmtId="49" fontId="11" fillId="4" borderId="234" xfId="0" quotePrefix="1" applyNumberFormat="1" applyFont="1" applyFill="1" applyBorder="1" applyAlignment="1">
      <alignment horizontal="center" vertical="center"/>
    </xf>
    <xf numFmtId="49" fontId="11" fillId="4" borderId="260" xfId="0" applyNumberFormat="1" applyFont="1" applyFill="1" applyBorder="1" applyAlignment="1">
      <alignment horizontal="center" vertical="center"/>
    </xf>
    <xf numFmtId="49" fontId="11" fillId="4" borderId="261" xfId="0" applyNumberFormat="1" applyFont="1" applyFill="1" applyBorder="1" applyAlignment="1">
      <alignment horizontal="center" vertical="center"/>
    </xf>
    <xf numFmtId="49" fontId="11" fillId="4" borderId="262" xfId="0" applyNumberFormat="1" applyFont="1" applyFill="1" applyBorder="1" applyAlignment="1">
      <alignment horizontal="center" vertical="center"/>
    </xf>
    <xf numFmtId="49" fontId="11" fillId="4" borderId="263" xfId="0" applyNumberFormat="1" applyFont="1" applyFill="1" applyBorder="1" applyAlignment="1">
      <alignment horizontal="center" vertical="center"/>
    </xf>
    <xf numFmtId="49" fontId="10" fillId="4" borderId="264" xfId="0" applyNumberFormat="1" applyFont="1" applyFill="1" applyBorder="1" applyAlignment="1">
      <alignment horizontal="center" vertical="center"/>
    </xf>
    <xf numFmtId="49" fontId="10" fillId="4" borderId="234" xfId="0" applyNumberFormat="1" applyFont="1" applyFill="1" applyBorder="1" applyAlignment="1">
      <alignment horizontal="center" vertical="center"/>
    </xf>
    <xf numFmtId="49" fontId="10" fillId="4" borderId="235" xfId="0" applyNumberFormat="1" applyFont="1" applyFill="1" applyBorder="1" applyAlignment="1">
      <alignment horizontal="center" vertical="center"/>
    </xf>
    <xf numFmtId="0" fontId="10" fillId="4" borderId="237" xfId="0" applyFont="1" applyFill="1" applyBorder="1" applyAlignment="1">
      <alignment horizontal="center" vertical="center"/>
    </xf>
    <xf numFmtId="0" fontId="10" fillId="4" borderId="238" xfId="0" applyFont="1" applyFill="1" applyBorder="1" applyAlignment="1">
      <alignment horizontal="center" vertical="center"/>
    </xf>
    <xf numFmtId="0" fontId="12" fillId="4" borderId="240" xfId="0" applyFont="1" applyFill="1" applyBorder="1" applyAlignment="1">
      <alignment horizontal="left" vertical="center"/>
    </xf>
    <xf numFmtId="0" fontId="10" fillId="4" borderId="241" xfId="0" applyFont="1" applyFill="1" applyBorder="1" applyAlignment="1">
      <alignment horizontal="center" vertical="center"/>
    </xf>
    <xf numFmtId="0" fontId="10" fillId="4" borderId="242" xfId="0" applyFont="1" applyFill="1" applyBorder="1" applyAlignment="1">
      <alignment horizontal="center" vertical="center"/>
    </xf>
    <xf numFmtId="0" fontId="12" fillId="4" borderId="244" xfId="0" applyFont="1" applyFill="1" applyBorder="1" applyAlignment="1">
      <alignment horizontal="left" vertical="center"/>
    </xf>
    <xf numFmtId="0" fontId="10" fillId="4" borderId="265" xfId="0" applyFont="1" applyFill="1" applyBorder="1" applyAlignment="1">
      <alignment horizontal="center" vertical="center"/>
    </xf>
    <xf numFmtId="0" fontId="10" fillId="4" borderId="266" xfId="0" applyFont="1" applyFill="1" applyBorder="1" applyAlignment="1">
      <alignment horizontal="center" vertical="center"/>
    </xf>
    <xf numFmtId="49" fontId="10" fillId="4" borderId="251" xfId="0" applyNumberFormat="1" applyFont="1" applyFill="1" applyBorder="1" applyAlignment="1">
      <alignment horizontal="center" vertical="center"/>
    </xf>
    <xf numFmtId="0" fontId="12" fillId="4" borderId="255" xfId="0" applyFont="1" applyFill="1" applyBorder="1" applyAlignment="1">
      <alignment horizontal="left" vertical="center"/>
    </xf>
    <xf numFmtId="0" fontId="10" fillId="4" borderId="256" xfId="0" applyFont="1" applyFill="1" applyBorder="1" applyAlignment="1">
      <alignment horizontal="center" vertical="center"/>
    </xf>
    <xf numFmtId="0" fontId="10" fillId="4" borderId="257" xfId="0" applyFont="1" applyFill="1" applyBorder="1" applyAlignment="1">
      <alignment horizontal="center" vertical="center"/>
    </xf>
    <xf numFmtId="49" fontId="10" fillId="4" borderId="264" xfId="0" quotePrefix="1" applyNumberFormat="1" applyFont="1" applyFill="1" applyBorder="1" applyAlignment="1">
      <alignment horizontal="center" vertical="center"/>
    </xf>
    <xf numFmtId="176" fontId="0" fillId="4" borderId="239" xfId="0" applyNumberFormat="1" applyFill="1" applyBorder="1" applyAlignment="1">
      <alignment horizontal="center" vertical="center"/>
    </xf>
    <xf numFmtId="176" fontId="0" fillId="4" borderId="243" xfId="0" applyNumberFormat="1" applyFill="1" applyBorder="1" applyAlignment="1">
      <alignment horizontal="center" vertical="center"/>
    </xf>
    <xf numFmtId="176" fontId="0" fillId="4" borderId="247" xfId="0" applyNumberFormat="1" applyFill="1" applyBorder="1" applyAlignment="1">
      <alignment horizontal="center" vertical="center"/>
    </xf>
    <xf numFmtId="176" fontId="0" fillId="4" borderId="258" xfId="0" applyNumberFormat="1" applyFill="1" applyBorder="1" applyAlignment="1">
      <alignment horizontal="center" vertical="center"/>
    </xf>
    <xf numFmtId="49" fontId="11" fillId="4" borderId="173" xfId="0" applyNumberFormat="1" applyFont="1" applyFill="1" applyBorder="1" applyAlignment="1">
      <alignment horizontal="left" vertical="center"/>
    </xf>
    <xf numFmtId="49" fontId="11" fillId="4" borderId="174" xfId="0" applyNumberFormat="1" applyFont="1" applyFill="1" applyBorder="1" applyAlignment="1">
      <alignment horizontal="left" vertical="center"/>
    </xf>
    <xf numFmtId="0" fontId="6" fillId="3" borderId="0" xfId="0" applyFont="1" applyFill="1" applyAlignment="1">
      <alignment horizontal="center" vertical="center"/>
    </xf>
    <xf numFmtId="0" fontId="6" fillId="3" borderId="23" xfId="0" applyFont="1" applyFill="1" applyBorder="1" applyAlignment="1">
      <alignment horizontal="center" vertical="center"/>
    </xf>
    <xf numFmtId="0" fontId="2" fillId="2" borderId="276" xfId="0" applyFont="1" applyFill="1" applyBorder="1">
      <alignment vertical="center"/>
    </xf>
    <xf numFmtId="0" fontId="0" fillId="4" borderId="277" xfId="0" applyFill="1" applyBorder="1">
      <alignment vertical="center"/>
    </xf>
    <xf numFmtId="0" fontId="2" fillId="2" borderId="61" xfId="0" applyFont="1" applyFill="1" applyBorder="1">
      <alignment vertical="center"/>
    </xf>
    <xf numFmtId="0" fontId="6" fillId="3" borderId="289" xfId="0" applyFont="1" applyFill="1" applyBorder="1" applyAlignment="1">
      <alignment horizontal="center" vertical="center"/>
    </xf>
    <xf numFmtId="176" fontId="0" fillId="4" borderId="298" xfId="0" applyNumberFormat="1" applyFill="1" applyBorder="1" applyAlignment="1">
      <alignment horizontal="center" vertical="center"/>
    </xf>
    <xf numFmtId="176" fontId="0" fillId="4" borderId="299" xfId="0" applyNumberFormat="1" applyFill="1" applyBorder="1" applyAlignment="1">
      <alignment horizontal="center" vertical="center"/>
    </xf>
    <xf numFmtId="176" fontId="0" fillId="4" borderId="301" xfId="0" applyNumberFormat="1" applyFill="1" applyBorder="1" applyAlignment="1">
      <alignment horizontal="center" vertical="center"/>
    </xf>
    <xf numFmtId="176" fontId="0" fillId="4" borderId="302" xfId="0" applyNumberFormat="1" applyFill="1" applyBorder="1" applyAlignment="1">
      <alignment horizontal="center" vertical="center"/>
    </xf>
    <xf numFmtId="49" fontId="11" fillId="4" borderId="306" xfId="0" applyNumberFormat="1" applyFont="1" applyFill="1" applyBorder="1" applyAlignment="1">
      <alignment horizontal="left" vertical="center"/>
    </xf>
    <xf numFmtId="0" fontId="0" fillId="4" borderId="309" xfId="0" applyFill="1" applyBorder="1" applyAlignment="1">
      <alignment horizontal="center" vertical="center"/>
    </xf>
    <xf numFmtId="176" fontId="0" fillId="4" borderId="310" xfId="0" applyNumberFormat="1" applyFill="1" applyBorder="1" applyAlignment="1">
      <alignment horizontal="center" vertical="center"/>
    </xf>
    <xf numFmtId="0" fontId="0" fillId="0" borderId="0" xfId="0" applyAlignment="1">
      <alignment horizontal="right" vertical="center"/>
    </xf>
    <xf numFmtId="177" fontId="0" fillId="2" borderId="0" xfId="0" applyNumberFormat="1" applyFill="1">
      <alignment vertical="center"/>
    </xf>
    <xf numFmtId="0" fontId="10" fillId="4" borderId="183" xfId="0" applyFont="1" applyFill="1" applyBorder="1" applyAlignment="1">
      <alignment horizontal="left" vertical="center"/>
    </xf>
    <xf numFmtId="49" fontId="19" fillId="4" borderId="264" xfId="0" applyNumberFormat="1" applyFont="1" applyFill="1" applyBorder="1" applyAlignment="1">
      <alignment horizontal="center" vertical="center"/>
    </xf>
    <xf numFmtId="0" fontId="10" fillId="4" borderId="184" xfId="0" applyFont="1" applyFill="1" applyBorder="1" applyAlignment="1">
      <alignment horizontal="left" vertical="center"/>
    </xf>
    <xf numFmtId="0" fontId="10" fillId="4" borderId="317" xfId="0" applyFont="1" applyFill="1" applyBorder="1" applyAlignment="1">
      <alignment horizontal="left" vertical="center"/>
    </xf>
    <xf numFmtId="0" fontId="10" fillId="4" borderId="318" xfId="0" applyFont="1" applyFill="1" applyBorder="1" applyAlignment="1">
      <alignment horizontal="left" vertical="center"/>
    </xf>
    <xf numFmtId="0" fontId="10" fillId="4" borderId="319" xfId="0" applyFont="1" applyFill="1" applyBorder="1" applyAlignment="1">
      <alignment horizontal="left" vertical="center"/>
    </xf>
    <xf numFmtId="49" fontId="11" fillId="4" borderId="234" xfId="0" applyNumberFormat="1" applyFont="1" applyFill="1" applyBorder="1" applyAlignment="1">
      <alignment horizontal="center" vertical="center"/>
    </xf>
    <xf numFmtId="0" fontId="10" fillId="4" borderId="185" xfId="0" applyFont="1" applyFill="1" applyBorder="1" applyAlignment="1">
      <alignment horizontal="left" vertical="center"/>
    </xf>
    <xf numFmtId="49" fontId="10" fillId="4" borderId="320" xfId="0" applyNumberFormat="1" applyFont="1" applyFill="1" applyBorder="1" applyAlignment="1">
      <alignment horizontal="left" vertical="center"/>
    </xf>
    <xf numFmtId="49" fontId="11" fillId="4" borderId="239" xfId="0" applyNumberFormat="1" applyFont="1" applyFill="1" applyBorder="1" applyAlignment="1">
      <alignment horizontal="center" vertical="center"/>
    </xf>
    <xf numFmtId="49" fontId="11" fillId="4" borderId="321" xfId="0" applyNumberFormat="1" applyFont="1" applyFill="1" applyBorder="1" applyAlignment="1">
      <alignment horizontal="left" vertical="center"/>
    </xf>
    <xf numFmtId="49" fontId="11" fillId="4" borderId="243" xfId="0" applyNumberFormat="1" applyFont="1" applyFill="1" applyBorder="1" applyAlignment="1">
      <alignment horizontal="center" vertical="center"/>
    </xf>
    <xf numFmtId="49" fontId="11" fillId="4" borderId="322" xfId="0" applyNumberFormat="1" applyFont="1" applyFill="1" applyBorder="1" applyAlignment="1">
      <alignment horizontal="left" vertical="center"/>
    </xf>
    <xf numFmtId="49" fontId="11" fillId="4" borderId="267" xfId="0" applyNumberFormat="1" applyFont="1" applyFill="1" applyBorder="1" applyAlignment="1">
      <alignment horizontal="center" vertical="center"/>
    </xf>
    <xf numFmtId="49" fontId="10" fillId="4" borderId="233" xfId="0" applyNumberFormat="1" applyFont="1" applyFill="1" applyBorder="1" applyAlignment="1">
      <alignment horizontal="center" vertical="center"/>
    </xf>
    <xf numFmtId="0" fontId="2" fillId="2" borderId="0" xfId="0" applyFont="1" applyFill="1" applyBorder="1" applyAlignment="1">
      <alignment horizontal="left" vertical="top"/>
    </xf>
    <xf numFmtId="0" fontId="2" fillId="2" borderId="0" xfId="0" applyFont="1" applyFill="1" applyAlignment="1">
      <alignment vertical="center" wrapText="1"/>
    </xf>
    <xf numFmtId="0" fontId="0" fillId="0" borderId="0" xfId="0" applyAlignment="1">
      <alignment vertical="center" wrapText="1"/>
    </xf>
    <xf numFmtId="0" fontId="0" fillId="2" borderId="55" xfId="0" applyFill="1" applyBorder="1">
      <alignment vertical="center"/>
    </xf>
    <xf numFmtId="0" fontId="0" fillId="0" borderId="55" xfId="0" applyBorder="1">
      <alignment vertical="center"/>
    </xf>
    <xf numFmtId="0" fontId="2" fillId="2" borderId="25"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9" xfId="0" applyFont="1" applyFill="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10" fillId="4" borderId="25" xfId="0" applyFont="1" applyFill="1" applyBorder="1" applyAlignment="1">
      <alignment horizontal="center" vertical="center"/>
    </xf>
    <xf numFmtId="0" fontId="10" fillId="4" borderId="39" xfId="0" applyFont="1" applyFill="1" applyBorder="1" applyAlignment="1">
      <alignment horizontal="center" vertical="center"/>
    </xf>
    <xf numFmtId="0" fontId="10" fillId="4" borderId="281" xfId="0" applyFont="1" applyFill="1" applyBorder="1" applyAlignment="1">
      <alignment horizontal="center" vertical="center"/>
    </xf>
    <xf numFmtId="0" fontId="2" fillId="2" borderId="22"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283" xfId="0" applyFont="1" applyFill="1" applyBorder="1" applyAlignment="1">
      <alignment horizontal="center" vertical="center"/>
    </xf>
    <xf numFmtId="0" fontId="2" fillId="2" borderId="284" xfId="0" applyFont="1" applyFill="1" applyBorder="1" applyAlignment="1">
      <alignment horizontal="center" vertical="center"/>
    </xf>
    <xf numFmtId="0" fontId="2" fillId="2" borderId="285" xfId="0" applyFont="1" applyFill="1" applyBorder="1" applyAlignment="1">
      <alignment horizontal="center" vertical="center"/>
    </xf>
    <xf numFmtId="0" fontId="10" fillId="4" borderId="283" xfId="0" applyFont="1" applyFill="1" applyBorder="1" applyAlignment="1">
      <alignment horizontal="center" vertical="center"/>
    </xf>
    <xf numFmtId="0" fontId="10" fillId="4" borderId="284" xfId="0" applyFont="1" applyFill="1" applyBorder="1" applyAlignment="1">
      <alignment horizontal="center" vertical="center"/>
    </xf>
    <xf numFmtId="0" fontId="10" fillId="4" borderId="286" xfId="0" applyFont="1" applyFill="1" applyBorder="1" applyAlignment="1">
      <alignment horizontal="center" vertical="center"/>
    </xf>
    <xf numFmtId="0" fontId="4" fillId="2" borderId="0" xfId="0" applyFont="1" applyFill="1" applyAlignment="1">
      <alignment horizontal="center" vertical="center"/>
    </xf>
    <xf numFmtId="0" fontId="0" fillId="2" borderId="0" xfId="0" applyFill="1" applyAlignment="1">
      <alignment horizontal="center" vertical="center"/>
    </xf>
    <xf numFmtId="0" fontId="10" fillId="4" borderId="20" xfId="0" applyFont="1" applyFill="1" applyBorder="1" applyAlignment="1">
      <alignment horizontal="center" vertical="center"/>
    </xf>
    <xf numFmtId="0" fontId="10" fillId="4" borderId="21" xfId="0" applyFont="1" applyFill="1" applyBorder="1" applyAlignment="1">
      <alignment horizontal="center" vertical="center"/>
    </xf>
    <xf numFmtId="0" fontId="10" fillId="4" borderId="279" xfId="0" applyFont="1" applyFill="1" applyBorder="1" applyAlignment="1">
      <alignment horizontal="center" vertical="center"/>
    </xf>
    <xf numFmtId="0" fontId="10" fillId="4" borderId="22" xfId="0" applyFont="1" applyFill="1" applyBorder="1" applyAlignment="1">
      <alignment horizontal="center" vertical="center"/>
    </xf>
    <xf numFmtId="0" fontId="10" fillId="4" borderId="23" xfId="0" applyFont="1" applyFill="1" applyBorder="1" applyAlignment="1">
      <alignment horizontal="center" vertical="center"/>
    </xf>
    <xf numFmtId="0" fontId="10" fillId="4" borderId="280" xfId="0" applyFont="1" applyFill="1" applyBorder="1" applyAlignment="1">
      <alignment horizontal="center" vertical="center"/>
    </xf>
    <xf numFmtId="0" fontId="2" fillId="2" borderId="278" xfId="0" applyFont="1" applyFill="1" applyBorder="1" applyAlignment="1">
      <alignment horizontal="right" vertical="top"/>
    </xf>
    <xf numFmtId="0" fontId="2" fillId="2" borderId="276" xfId="0" applyFont="1" applyFill="1" applyBorder="1" applyAlignment="1">
      <alignment horizontal="right" vertical="top"/>
    </xf>
    <xf numFmtId="0" fontId="2" fillId="2" borderId="282" xfId="0" applyFont="1" applyFill="1" applyBorder="1" applyAlignment="1">
      <alignment horizontal="right" vertical="top"/>
    </xf>
    <xf numFmtId="0" fontId="2" fillId="3" borderId="273" xfId="0" applyFont="1" applyFill="1" applyBorder="1" applyAlignment="1">
      <alignment horizontal="left" vertical="center"/>
    </xf>
    <xf numFmtId="0" fontId="2" fillId="3" borderId="274" xfId="0" applyFont="1" applyFill="1" applyBorder="1" applyAlignment="1">
      <alignment horizontal="left" vertical="center"/>
    </xf>
    <xf numFmtId="0" fontId="2" fillId="3" borderId="275" xfId="0" applyFont="1" applyFill="1" applyBorder="1" applyAlignment="1">
      <alignment horizontal="left" vertical="center"/>
    </xf>
    <xf numFmtId="0" fontId="2" fillId="2" borderId="17" xfId="0" applyFont="1" applyFill="1" applyBorder="1" applyAlignment="1">
      <alignment horizontal="center" vertical="center"/>
    </xf>
    <xf numFmtId="0" fontId="2" fillId="2" borderId="18" xfId="0" applyFont="1" applyFill="1" applyBorder="1" applyAlignment="1">
      <alignment horizontal="center" vertical="center"/>
    </xf>
    <xf numFmtId="0" fontId="2" fillId="2" borderId="19"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21"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23" xfId="0" applyFont="1" applyFill="1" applyBorder="1" applyAlignment="1">
      <alignment horizontal="center" vertical="center"/>
    </xf>
    <xf numFmtId="0" fontId="2" fillId="2" borderId="24" xfId="0" applyFont="1" applyFill="1" applyBorder="1" applyAlignment="1">
      <alignment horizontal="center" vertical="center"/>
    </xf>
    <xf numFmtId="0" fontId="2" fillId="2" borderId="15" xfId="0" applyFont="1" applyFill="1" applyBorder="1" applyAlignment="1">
      <alignment horizontal="center" vertical="center"/>
    </xf>
    <xf numFmtId="0" fontId="0" fillId="4" borderId="17" xfId="0" applyFill="1" applyBorder="1" applyAlignment="1">
      <alignment horizontal="center" vertical="center"/>
    </xf>
    <xf numFmtId="0" fontId="0" fillId="4" borderId="18" xfId="0" applyFill="1" applyBorder="1" applyAlignment="1">
      <alignment horizontal="center" vertical="center"/>
    </xf>
    <xf numFmtId="0" fontId="2" fillId="2" borderId="28" xfId="0" applyFont="1" applyFill="1" applyBorder="1" applyAlignment="1">
      <alignment horizontal="right" vertical="top"/>
    </xf>
    <xf numFmtId="0" fontId="2" fillId="2" borderId="29" xfId="0" applyFont="1" applyFill="1" applyBorder="1" applyAlignment="1">
      <alignment horizontal="right" vertical="top"/>
    </xf>
    <xf numFmtId="0" fontId="2" fillId="2" borderId="44" xfId="0" applyFont="1" applyFill="1" applyBorder="1" applyAlignment="1">
      <alignment horizontal="right" vertical="top"/>
    </xf>
    <xf numFmtId="0" fontId="2" fillId="2" borderId="30" xfId="0" applyFont="1" applyFill="1" applyBorder="1" applyAlignment="1">
      <alignment horizontal="right" vertical="top"/>
    </xf>
    <xf numFmtId="0" fontId="2" fillId="2" borderId="31" xfId="0" applyFont="1" applyFill="1" applyBorder="1" applyAlignment="1">
      <alignment horizontal="right" vertical="top"/>
    </xf>
    <xf numFmtId="0" fontId="2" fillId="2" borderId="34"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27" xfId="0" applyFont="1" applyFill="1" applyBorder="1" applyAlignment="1">
      <alignment horizontal="center" vertical="center"/>
    </xf>
    <xf numFmtId="0" fontId="2" fillId="2" borderId="20" xfId="0" applyFont="1" applyFill="1" applyBorder="1" applyAlignment="1">
      <alignment horizontal="left" vertical="center" wrapText="1"/>
    </xf>
    <xf numFmtId="0" fontId="2" fillId="2" borderId="21" xfId="0" applyFont="1" applyFill="1" applyBorder="1" applyAlignment="1">
      <alignment horizontal="left" vertical="center"/>
    </xf>
    <xf numFmtId="0" fontId="2" fillId="2" borderId="41" xfId="0" applyFont="1" applyFill="1" applyBorder="1" applyAlignment="1">
      <alignment horizontal="left" vertical="center"/>
    </xf>
    <xf numFmtId="0" fontId="2" fillId="2" borderId="24" xfId="0" applyFont="1" applyFill="1" applyBorder="1" applyAlignment="1">
      <alignment horizontal="left" vertical="center"/>
    </xf>
    <xf numFmtId="0" fontId="2" fillId="2" borderId="0" xfId="0" applyFont="1" applyFill="1" applyAlignment="1">
      <alignment horizontal="left" vertical="center"/>
    </xf>
    <xf numFmtId="0" fontId="2" fillId="2" borderId="5" xfId="0" applyFont="1" applyFill="1" applyBorder="1" applyAlignment="1">
      <alignment horizontal="left" vertical="center"/>
    </xf>
    <xf numFmtId="0" fontId="2" fillId="2" borderId="22" xfId="0" applyFont="1" applyFill="1" applyBorder="1" applyAlignment="1">
      <alignment horizontal="left" vertical="center"/>
    </xf>
    <xf numFmtId="0" fontId="2" fillId="2" borderId="23" xfId="0" applyFont="1" applyFill="1" applyBorder="1" applyAlignment="1">
      <alignment horizontal="left" vertical="center"/>
    </xf>
    <xf numFmtId="0" fontId="2" fillId="2" borderId="27" xfId="0" applyFont="1" applyFill="1" applyBorder="1" applyAlignment="1">
      <alignment horizontal="left" vertical="center"/>
    </xf>
    <xf numFmtId="0" fontId="2" fillId="2" borderId="34" xfId="0" applyFont="1" applyFill="1" applyBorder="1" applyAlignment="1">
      <alignment horizontal="left" vertical="top"/>
    </xf>
    <xf numFmtId="0" fontId="2" fillId="2" borderId="2" xfId="0" applyFont="1" applyFill="1" applyBorder="1" applyAlignment="1">
      <alignment horizontal="left" vertical="top"/>
    </xf>
    <xf numFmtId="0" fontId="2" fillId="2" borderId="32" xfId="0" applyFont="1" applyFill="1" applyBorder="1" applyAlignment="1">
      <alignment horizontal="left" vertical="top"/>
    </xf>
    <xf numFmtId="0" fontId="2" fillId="2" borderId="22" xfId="0" applyFont="1" applyFill="1" applyBorder="1" applyAlignment="1">
      <alignment horizontal="left" vertical="top"/>
    </xf>
    <xf numFmtId="0" fontId="2" fillId="2" borderId="23" xfId="0" applyFont="1" applyFill="1" applyBorder="1" applyAlignment="1">
      <alignment horizontal="left" vertical="top"/>
    </xf>
    <xf numFmtId="0" fontId="2" fillId="2" borderId="13" xfId="0" applyFont="1" applyFill="1" applyBorder="1" applyAlignment="1">
      <alignment horizontal="left" vertical="top"/>
    </xf>
    <xf numFmtId="0" fontId="2" fillId="2" borderId="20" xfId="0" applyFont="1" applyFill="1" applyBorder="1" applyAlignment="1">
      <alignment horizontal="left" vertical="top" wrapText="1"/>
    </xf>
    <xf numFmtId="0" fontId="2" fillId="2" borderId="21" xfId="0" applyFont="1" applyFill="1" applyBorder="1" applyAlignment="1">
      <alignment horizontal="left" vertical="top"/>
    </xf>
    <xf numFmtId="0" fontId="2" fillId="2" borderId="14" xfId="0" applyFont="1" applyFill="1" applyBorder="1" applyAlignment="1">
      <alignment horizontal="left" vertical="top"/>
    </xf>
    <xf numFmtId="0" fontId="2" fillId="2" borderId="24" xfId="0" applyFont="1" applyFill="1" applyBorder="1" applyAlignment="1">
      <alignment horizontal="left" vertical="top"/>
    </xf>
    <xf numFmtId="0" fontId="2" fillId="2" borderId="0" xfId="0" applyFont="1" applyFill="1" applyAlignment="1">
      <alignment horizontal="left" vertical="top"/>
    </xf>
    <xf numFmtId="0" fontId="2" fillId="2" borderId="15" xfId="0" applyFont="1" applyFill="1" applyBorder="1" applyAlignment="1">
      <alignment horizontal="left" vertical="top"/>
    </xf>
    <xf numFmtId="0" fontId="2" fillId="2" borderId="20" xfId="0" applyFont="1" applyFill="1" applyBorder="1" applyAlignment="1">
      <alignment horizontal="left" vertical="top"/>
    </xf>
    <xf numFmtId="0" fontId="2" fillId="2" borderId="35" xfId="0" applyFont="1" applyFill="1" applyBorder="1" applyAlignment="1">
      <alignment horizontal="left" vertical="top"/>
    </xf>
    <xf numFmtId="0" fontId="2" fillId="2" borderId="7" xfId="0" applyFont="1" applyFill="1" applyBorder="1" applyAlignment="1">
      <alignment horizontal="left" vertical="top"/>
    </xf>
    <xf numFmtId="0" fontId="2" fillId="2" borderId="33" xfId="0" applyFont="1" applyFill="1" applyBorder="1" applyAlignment="1">
      <alignment horizontal="left" vertical="top"/>
    </xf>
    <xf numFmtId="0" fontId="2" fillId="2" borderId="21" xfId="0" applyFont="1" applyFill="1" applyBorder="1" applyAlignment="1">
      <alignment horizontal="left" vertical="top" wrapText="1"/>
    </xf>
    <xf numFmtId="0" fontId="2" fillId="2" borderId="41" xfId="0" applyFont="1" applyFill="1" applyBorder="1" applyAlignment="1">
      <alignment horizontal="left" vertical="top" wrapText="1"/>
    </xf>
    <xf numFmtId="0" fontId="2" fillId="2" borderId="24" xfId="0" applyFont="1" applyFill="1" applyBorder="1" applyAlignment="1">
      <alignment horizontal="left" vertical="top" wrapText="1"/>
    </xf>
    <xf numFmtId="0" fontId="2" fillId="2" borderId="0" xfId="0" applyFont="1" applyFill="1" applyAlignment="1">
      <alignment horizontal="left" vertical="top" wrapText="1"/>
    </xf>
    <xf numFmtId="0" fontId="2" fillId="2" borderId="5" xfId="0" applyFont="1" applyFill="1" applyBorder="1" applyAlignment="1">
      <alignment horizontal="left" vertical="top" wrapText="1"/>
    </xf>
    <xf numFmtId="0" fontId="10" fillId="4" borderId="20" xfId="0" applyFont="1" applyFill="1" applyBorder="1">
      <alignment vertical="center"/>
    </xf>
    <xf numFmtId="0" fontId="10" fillId="4" borderId="21" xfId="0" applyFont="1" applyFill="1" applyBorder="1">
      <alignment vertical="center"/>
    </xf>
    <xf numFmtId="0" fontId="10" fillId="4" borderId="279" xfId="0" applyFont="1" applyFill="1" applyBorder="1">
      <alignment vertical="center"/>
    </xf>
    <xf numFmtId="0" fontId="10" fillId="4" borderId="22" xfId="0" applyFont="1" applyFill="1" applyBorder="1">
      <alignment vertical="center"/>
    </xf>
    <xf numFmtId="0" fontId="10" fillId="4" borderId="23" xfId="0" applyFont="1" applyFill="1" applyBorder="1">
      <alignment vertical="center"/>
    </xf>
    <xf numFmtId="0" fontId="10" fillId="4" borderId="280" xfId="0" applyFont="1" applyFill="1" applyBorder="1">
      <alignment vertical="center"/>
    </xf>
    <xf numFmtId="0" fontId="10" fillId="4" borderId="25" xfId="0" applyFont="1" applyFill="1" applyBorder="1">
      <alignment vertical="center"/>
    </xf>
    <xf numFmtId="0" fontId="10" fillId="4" borderId="39" xfId="0" applyFont="1" applyFill="1" applyBorder="1">
      <alignment vertical="center"/>
    </xf>
    <xf numFmtId="0" fontId="10" fillId="4" borderId="281" xfId="0" applyFont="1" applyFill="1" applyBorder="1">
      <alignment vertical="center"/>
    </xf>
    <xf numFmtId="0" fontId="10" fillId="4" borderId="283" xfId="0" applyFont="1" applyFill="1" applyBorder="1">
      <alignment vertical="center"/>
    </xf>
    <xf numFmtId="0" fontId="10" fillId="4" borderId="284" xfId="0" applyFont="1" applyFill="1" applyBorder="1">
      <alignment vertical="center"/>
    </xf>
    <xf numFmtId="0" fontId="10" fillId="4" borderId="286" xfId="0" applyFont="1" applyFill="1" applyBorder="1">
      <alignment vertical="center"/>
    </xf>
    <xf numFmtId="0" fontId="4" fillId="2" borderId="2" xfId="0" applyFont="1" applyFill="1" applyBorder="1" applyAlignment="1">
      <alignment horizontal="center" vertical="center"/>
    </xf>
    <xf numFmtId="0" fontId="0" fillId="2" borderId="2" xfId="0" applyFill="1" applyBorder="1" applyAlignment="1">
      <alignment horizontal="center" vertical="center"/>
    </xf>
    <xf numFmtId="0" fontId="2" fillId="3" borderId="47" xfId="0" applyFont="1" applyFill="1" applyBorder="1" applyAlignment="1">
      <alignment horizontal="center" vertical="center"/>
    </xf>
    <xf numFmtId="0" fontId="2" fillId="3" borderId="48" xfId="0" applyFont="1" applyFill="1" applyBorder="1" applyAlignment="1">
      <alignment horizontal="center" vertical="center"/>
    </xf>
    <xf numFmtId="0" fontId="2" fillId="3" borderId="36" xfId="0" applyFont="1" applyFill="1" applyBorder="1" applyAlignment="1">
      <alignment horizontal="center" vertical="center"/>
    </xf>
    <xf numFmtId="0" fontId="2" fillId="3" borderId="49" xfId="0" applyFont="1" applyFill="1" applyBorder="1" applyAlignment="1">
      <alignment horizontal="center" vertical="center"/>
    </xf>
    <xf numFmtId="0" fontId="2" fillId="3" borderId="50" xfId="0" applyFont="1" applyFill="1" applyBorder="1" applyAlignment="1">
      <alignment horizontal="center" vertical="center"/>
    </xf>
    <xf numFmtId="0" fontId="2" fillId="3" borderId="51" xfId="0" applyFont="1" applyFill="1" applyBorder="1" applyAlignment="1">
      <alignment horizontal="center" vertical="center"/>
    </xf>
    <xf numFmtId="0" fontId="6" fillId="5" borderId="19" xfId="0" applyFont="1" applyFill="1" applyBorder="1" applyAlignment="1" applyProtection="1">
      <alignment horizontal="left" vertical="center"/>
      <protection hidden="1"/>
    </xf>
    <xf numFmtId="0" fontId="6" fillId="5" borderId="48" xfId="0" applyFont="1" applyFill="1" applyBorder="1" applyAlignment="1" applyProtection="1">
      <alignment horizontal="left" vertical="center"/>
      <protection hidden="1"/>
    </xf>
    <xf numFmtId="0" fontId="6" fillId="5" borderId="36" xfId="0" applyFont="1" applyFill="1" applyBorder="1" applyAlignment="1" applyProtection="1">
      <alignment horizontal="left" vertical="center"/>
      <protection hidden="1"/>
    </xf>
    <xf numFmtId="0" fontId="6" fillId="5" borderId="53" xfId="0" applyFont="1" applyFill="1" applyBorder="1" applyAlignment="1" applyProtection="1">
      <alignment horizontal="left" vertical="center"/>
      <protection hidden="1"/>
    </xf>
    <xf numFmtId="0" fontId="6" fillId="5" borderId="50" xfId="0" applyFont="1" applyFill="1" applyBorder="1" applyAlignment="1" applyProtection="1">
      <alignment horizontal="left" vertical="center"/>
      <protection hidden="1"/>
    </xf>
    <xf numFmtId="0" fontId="6" fillId="5" borderId="51" xfId="0" applyFont="1" applyFill="1" applyBorder="1" applyAlignment="1" applyProtection="1">
      <alignment horizontal="left" vertical="center"/>
      <protection hidden="1"/>
    </xf>
    <xf numFmtId="0" fontId="2" fillId="3" borderId="52" xfId="0" applyFont="1" applyFill="1" applyBorder="1" applyAlignment="1">
      <alignment horizontal="center" vertical="center"/>
    </xf>
    <xf numFmtId="0" fontId="2" fillId="3" borderId="12" xfId="0" applyFont="1" applyFill="1" applyBorder="1" applyAlignment="1">
      <alignment horizontal="center" vertical="center"/>
    </xf>
    <xf numFmtId="0" fontId="2" fillId="3" borderId="38" xfId="0" applyFont="1" applyFill="1" applyBorder="1" applyAlignment="1">
      <alignment horizontal="center" vertical="center"/>
    </xf>
    <xf numFmtId="0" fontId="6" fillId="5" borderId="47" xfId="0" applyFont="1" applyFill="1" applyBorder="1" applyAlignment="1" applyProtection="1">
      <alignment horizontal="left" vertical="center"/>
      <protection hidden="1"/>
    </xf>
    <xf numFmtId="0" fontId="6" fillId="5" borderId="16" xfId="0" applyFont="1" applyFill="1" applyBorder="1" applyAlignment="1" applyProtection="1">
      <alignment horizontal="left" vertical="center"/>
      <protection hidden="1"/>
    </xf>
    <xf numFmtId="0" fontId="6" fillId="5" borderId="12" xfId="0" applyFont="1" applyFill="1" applyBorder="1" applyAlignment="1" applyProtection="1">
      <alignment horizontal="left" vertical="center"/>
      <protection hidden="1"/>
    </xf>
    <xf numFmtId="0" fontId="6" fillId="5" borderId="38" xfId="0" applyFont="1" applyFill="1" applyBorder="1" applyAlignment="1" applyProtection="1">
      <alignment horizontal="left" vertical="center"/>
      <protection hidden="1"/>
    </xf>
    <xf numFmtId="0" fontId="5" fillId="3" borderId="59" xfId="0" applyFont="1" applyFill="1" applyBorder="1" applyAlignment="1">
      <alignment horizontal="center" vertical="center"/>
    </xf>
    <xf numFmtId="0" fontId="5" fillId="3" borderId="57" xfId="0" applyFont="1" applyFill="1" applyBorder="1" applyAlignment="1">
      <alignment horizontal="center" vertical="center"/>
    </xf>
    <xf numFmtId="0" fontId="5" fillId="3" borderId="60" xfId="0" applyFont="1" applyFill="1" applyBorder="1" applyAlignment="1">
      <alignment horizontal="center" vertical="center"/>
    </xf>
    <xf numFmtId="0" fontId="5" fillId="3" borderId="61" xfId="0" applyFont="1" applyFill="1" applyBorder="1" applyAlignment="1">
      <alignment horizontal="center" vertical="center"/>
    </xf>
    <xf numFmtId="0" fontId="5" fillId="3" borderId="62" xfId="0" applyFont="1" applyFill="1" applyBorder="1" applyAlignment="1">
      <alignment horizontal="center" vertical="center"/>
    </xf>
    <xf numFmtId="0" fontId="5" fillId="3" borderId="63" xfId="0" applyFont="1" applyFill="1" applyBorder="1" applyAlignment="1">
      <alignment horizontal="center" vertical="center"/>
    </xf>
    <xf numFmtId="0" fontId="5" fillId="4" borderId="56" xfId="0" applyFont="1" applyFill="1" applyBorder="1" applyAlignment="1">
      <alignment horizontal="center" vertical="center"/>
    </xf>
    <xf numFmtId="0" fontId="5" fillId="4" borderId="57" xfId="0" applyFont="1" applyFill="1" applyBorder="1" applyAlignment="1">
      <alignment horizontal="center" vertical="center"/>
    </xf>
    <xf numFmtId="0" fontId="5" fillId="4" borderId="58" xfId="0" applyFont="1" applyFill="1" applyBorder="1" applyAlignment="1">
      <alignment horizontal="center" vertical="center"/>
    </xf>
    <xf numFmtId="0" fontId="5" fillId="4" borderId="64" xfId="0" applyFont="1" applyFill="1" applyBorder="1" applyAlignment="1">
      <alignment horizontal="center" vertical="center"/>
    </xf>
    <xf numFmtId="0" fontId="5" fillId="4" borderId="62" xfId="0" applyFont="1" applyFill="1" applyBorder="1" applyAlignment="1">
      <alignment horizontal="center" vertical="center"/>
    </xf>
    <xf numFmtId="0" fontId="5" fillId="4" borderId="65" xfId="0" applyFont="1" applyFill="1" applyBorder="1" applyAlignment="1">
      <alignment horizontal="center" vertical="center"/>
    </xf>
    <xf numFmtId="0" fontId="2" fillId="6" borderId="45" xfId="0" applyFont="1" applyFill="1" applyBorder="1" applyAlignment="1">
      <alignment horizontal="center" vertical="center"/>
    </xf>
    <xf numFmtId="0" fontId="2" fillId="6" borderId="41" xfId="0" applyFont="1" applyFill="1" applyBorder="1" applyAlignment="1">
      <alignment horizontal="center" vertical="center"/>
    </xf>
    <xf numFmtId="0" fontId="2" fillId="6" borderId="26" xfId="0" applyFont="1" applyFill="1" applyBorder="1" applyAlignment="1">
      <alignment horizontal="center" vertical="center"/>
    </xf>
    <xf numFmtId="0" fontId="2" fillId="6" borderId="27"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6" borderId="0" xfId="0" applyFont="1" applyFill="1" applyAlignment="1">
      <alignment horizontal="center" vertical="center"/>
    </xf>
    <xf numFmtId="0" fontId="2" fillId="6" borderId="5" xfId="0" applyFont="1" applyFill="1" applyBorder="1" applyAlignment="1">
      <alignment horizontal="center" vertical="center"/>
    </xf>
    <xf numFmtId="0" fontId="2" fillId="6" borderId="23" xfId="0" applyFont="1" applyFill="1" applyBorder="1" applyAlignment="1">
      <alignment horizontal="center" vertical="center"/>
    </xf>
    <xf numFmtId="0" fontId="2" fillId="6" borderId="21" xfId="0" applyFont="1" applyFill="1" applyBorder="1" applyAlignment="1">
      <alignment horizontal="center" vertical="center"/>
    </xf>
    <xf numFmtId="0" fontId="2" fillId="6" borderId="45" xfId="0" applyFont="1" applyFill="1" applyBorder="1" applyAlignment="1">
      <alignment horizontal="left" vertical="center" wrapText="1"/>
    </xf>
    <xf numFmtId="0" fontId="2" fillId="6" borderId="21" xfId="0" applyFont="1" applyFill="1" applyBorder="1" applyAlignment="1">
      <alignment horizontal="left" vertical="center"/>
    </xf>
    <xf numFmtId="0" fontId="2" fillId="6" borderId="41" xfId="0" applyFont="1" applyFill="1" applyBorder="1" applyAlignment="1">
      <alignment horizontal="left" vertical="center"/>
    </xf>
    <xf numFmtId="0" fontId="2" fillId="6" borderId="26" xfId="0" applyFont="1" applyFill="1" applyBorder="1" applyAlignment="1">
      <alignment horizontal="left" vertical="center"/>
    </xf>
    <xf numFmtId="0" fontId="2" fillId="6" borderId="23" xfId="0" applyFont="1" applyFill="1" applyBorder="1" applyAlignment="1">
      <alignment horizontal="left" vertical="center"/>
    </xf>
    <xf numFmtId="0" fontId="2" fillId="6" borderId="27" xfId="0" applyFont="1" applyFill="1" applyBorder="1" applyAlignment="1">
      <alignment horizontal="left" vertical="center"/>
    </xf>
    <xf numFmtId="0" fontId="3" fillId="2" borderId="0" xfId="0" applyFont="1" applyFill="1" applyAlignment="1">
      <alignment horizontal="left" vertical="center"/>
    </xf>
    <xf numFmtId="0" fontId="2" fillId="3" borderId="1" xfId="0" applyFont="1" applyFill="1" applyBorder="1" applyAlignment="1">
      <alignment horizontal="center" vertical="center"/>
    </xf>
    <xf numFmtId="0" fontId="2" fillId="3" borderId="6" xfId="0" applyFont="1" applyFill="1" applyBorder="1" applyAlignment="1">
      <alignment horizontal="center" vertical="center"/>
    </xf>
    <xf numFmtId="0" fontId="2" fillId="6" borderId="4" xfId="0" applyFont="1" applyFill="1" applyBorder="1" applyAlignment="1">
      <alignment horizontal="center" vertical="center"/>
    </xf>
    <xf numFmtId="0" fontId="2" fillId="6" borderId="4" xfId="0" applyFont="1" applyFill="1" applyBorder="1" applyAlignment="1">
      <alignment horizontal="left" vertical="center" wrapText="1"/>
    </xf>
    <xf numFmtId="0" fontId="2" fillId="6" borderId="0" xfId="0" applyFont="1" applyFill="1" applyAlignment="1">
      <alignment horizontal="left" vertical="center"/>
    </xf>
    <xf numFmtId="0" fontId="2" fillId="6" borderId="5" xfId="0" applyFont="1" applyFill="1" applyBorder="1" applyAlignment="1">
      <alignment horizontal="left" vertical="center"/>
    </xf>
    <xf numFmtId="0" fontId="0" fillId="4" borderId="45" xfId="0" applyFill="1" applyBorder="1" applyAlignment="1">
      <alignment horizontal="left" vertical="top"/>
    </xf>
    <xf numFmtId="0" fontId="0" fillId="4" borderId="21" xfId="0" applyFill="1" applyBorder="1" applyAlignment="1">
      <alignment horizontal="left" vertical="top"/>
    </xf>
    <xf numFmtId="0" fontId="0" fillId="4" borderId="41" xfId="0" applyFill="1" applyBorder="1" applyAlignment="1">
      <alignment horizontal="left" vertical="top"/>
    </xf>
    <xf numFmtId="0" fontId="0" fillId="4" borderId="4" xfId="0" applyFill="1" applyBorder="1" applyAlignment="1">
      <alignment horizontal="left" vertical="top"/>
    </xf>
    <xf numFmtId="0" fontId="0" fillId="4" borderId="0" xfId="0" applyFill="1" applyAlignment="1">
      <alignment horizontal="left" vertical="top"/>
    </xf>
    <xf numFmtId="0" fontId="0" fillId="4" borderId="5" xfId="0" applyFill="1" applyBorder="1" applyAlignment="1">
      <alignment horizontal="left" vertical="top"/>
    </xf>
    <xf numFmtId="0" fontId="0" fillId="4" borderId="6" xfId="0" applyFill="1" applyBorder="1" applyAlignment="1">
      <alignment horizontal="left" vertical="top"/>
    </xf>
    <xf numFmtId="0" fontId="0" fillId="4" borderId="7" xfId="0" applyFill="1" applyBorder="1" applyAlignment="1">
      <alignment horizontal="left" vertical="top"/>
    </xf>
    <xf numFmtId="0" fontId="0" fillId="4" borderId="8" xfId="0" applyFill="1" applyBorder="1" applyAlignment="1">
      <alignment horizontal="left" vertical="top"/>
    </xf>
    <xf numFmtId="0" fontId="2" fillId="6" borderId="6" xfId="0" applyFont="1" applyFill="1" applyBorder="1" applyAlignment="1">
      <alignment horizontal="center" vertical="center"/>
    </xf>
    <xf numFmtId="0" fontId="2" fillId="6" borderId="8" xfId="0" applyFont="1" applyFill="1" applyBorder="1" applyAlignment="1">
      <alignment horizontal="center" vertical="center"/>
    </xf>
    <xf numFmtId="0" fontId="2" fillId="6" borderId="4" xfId="0" applyFont="1" applyFill="1" applyBorder="1" applyAlignment="1">
      <alignment horizontal="left" vertical="top" wrapText="1"/>
    </xf>
    <xf numFmtId="0" fontId="2" fillId="6" borderId="0" xfId="0" applyFont="1" applyFill="1" applyAlignment="1">
      <alignment horizontal="left" vertical="top"/>
    </xf>
    <xf numFmtId="0" fontId="2" fillId="6" borderId="5" xfId="0" applyFont="1" applyFill="1" applyBorder="1" applyAlignment="1">
      <alignment horizontal="left" vertical="top"/>
    </xf>
    <xf numFmtId="0" fontId="2" fillId="6" borderId="4" xfId="0" applyFont="1" applyFill="1" applyBorder="1" applyAlignment="1">
      <alignment horizontal="left" vertical="top"/>
    </xf>
    <xf numFmtId="0" fontId="2" fillId="6" borderId="6" xfId="0" applyFont="1" applyFill="1" applyBorder="1" applyAlignment="1">
      <alignment horizontal="left" vertical="top"/>
    </xf>
    <xf numFmtId="0" fontId="2" fillId="6" borderId="7" xfId="0" applyFont="1" applyFill="1" applyBorder="1" applyAlignment="1">
      <alignment horizontal="left" vertical="top"/>
    </xf>
    <xf numFmtId="0" fontId="2" fillId="6" borderId="8" xfId="0" applyFont="1" applyFill="1" applyBorder="1" applyAlignment="1">
      <alignment horizontal="left" vertical="top"/>
    </xf>
    <xf numFmtId="0" fontId="0" fillId="6" borderId="0" xfId="0" applyFill="1" applyAlignment="1">
      <alignment horizontal="center" vertical="center"/>
    </xf>
    <xf numFmtId="0" fontId="0" fillId="6" borderId="5" xfId="0" applyFill="1" applyBorder="1" applyAlignment="1">
      <alignment horizontal="center" vertical="center"/>
    </xf>
    <xf numFmtId="0" fontId="0" fillId="6" borderId="7" xfId="0" applyFill="1" applyBorder="1" applyAlignment="1">
      <alignment horizontal="center" vertical="center"/>
    </xf>
    <xf numFmtId="0" fontId="0" fillId="6" borderId="8" xfId="0" applyFill="1" applyBorder="1" applyAlignment="1">
      <alignment horizontal="center" vertical="center"/>
    </xf>
    <xf numFmtId="0" fontId="2" fillId="3" borderId="46" xfId="0" applyFont="1" applyFill="1" applyBorder="1" applyAlignment="1">
      <alignment horizontal="left" vertical="center"/>
    </xf>
    <xf numFmtId="0" fontId="2" fillId="3" borderId="18" xfId="0" applyFont="1" applyFill="1" applyBorder="1" applyAlignment="1">
      <alignment horizontal="left" vertical="center"/>
    </xf>
    <xf numFmtId="0" fontId="2" fillId="3" borderId="37" xfId="0" applyFont="1" applyFill="1" applyBorder="1" applyAlignment="1">
      <alignment horizontal="left" vertical="center"/>
    </xf>
    <xf numFmtId="0" fontId="6" fillId="2" borderId="2" xfId="0" applyFont="1" applyFill="1" applyBorder="1" applyAlignment="1">
      <alignment horizontal="left" vertical="center" wrapText="1"/>
    </xf>
    <xf numFmtId="0" fontId="10" fillId="4" borderId="130" xfId="0" applyFont="1" applyFill="1" applyBorder="1" applyAlignment="1">
      <alignment horizontal="left" vertical="center"/>
    </xf>
    <xf numFmtId="0" fontId="10" fillId="4" borderId="254" xfId="0" applyFont="1" applyFill="1" applyBorder="1" applyAlignment="1">
      <alignment horizontal="left" vertical="center"/>
    </xf>
    <xf numFmtId="0" fontId="10" fillId="4" borderId="12" xfId="0" applyFont="1" applyFill="1" applyBorder="1" applyAlignment="1">
      <alignment horizontal="left" vertical="center"/>
    </xf>
    <xf numFmtId="0" fontId="10" fillId="4" borderId="142" xfId="0" applyFont="1" applyFill="1" applyBorder="1" applyAlignment="1">
      <alignment horizontal="left" vertical="center"/>
    </xf>
    <xf numFmtId="0" fontId="10" fillId="4" borderId="116" xfId="0" applyFont="1" applyFill="1" applyBorder="1" applyAlignment="1">
      <alignment horizontal="left" vertical="center"/>
    </xf>
    <xf numFmtId="49" fontId="19" fillId="4" borderId="154" xfId="0" applyNumberFormat="1" applyFont="1" applyFill="1" applyBorder="1" applyAlignment="1">
      <alignment horizontal="center" vertical="center"/>
    </xf>
    <xf numFmtId="49" fontId="19" fillId="4" borderId="105" xfId="0" applyNumberFormat="1" applyFont="1" applyFill="1" applyBorder="1" applyAlignment="1">
      <alignment horizontal="center" vertical="center"/>
    </xf>
    <xf numFmtId="0" fontId="10" fillId="4" borderId="154" xfId="0" applyFont="1" applyFill="1" applyBorder="1" applyAlignment="1">
      <alignment horizontal="left" vertical="center" wrapText="1"/>
    </xf>
    <xf numFmtId="0" fontId="10" fillId="4" borderId="105" xfId="0" applyFont="1" applyFill="1" applyBorder="1" applyAlignment="1">
      <alignment horizontal="left" vertical="center" wrapText="1"/>
    </xf>
    <xf numFmtId="0" fontId="19" fillId="4" borderId="156" xfId="0" applyFont="1" applyFill="1" applyBorder="1" applyAlignment="1">
      <alignment horizontal="center" vertical="center"/>
    </xf>
    <xf numFmtId="0" fontId="19" fillId="4" borderId="147" xfId="0" applyFont="1" applyFill="1" applyBorder="1" applyAlignment="1">
      <alignment horizontal="center" vertical="center"/>
    </xf>
    <xf numFmtId="0" fontId="10" fillId="4" borderId="248" xfId="0" applyFont="1" applyFill="1" applyBorder="1" applyAlignment="1">
      <alignment horizontal="left" vertical="center" wrapText="1"/>
    </xf>
    <xf numFmtId="0" fontId="10" fillId="4" borderId="231" xfId="0" applyFont="1" applyFill="1" applyBorder="1" applyAlignment="1">
      <alignment horizontal="left" vertical="center" wrapText="1"/>
    </xf>
    <xf numFmtId="0" fontId="10" fillId="4" borderId="168" xfId="0" applyFont="1" applyFill="1" applyBorder="1" applyAlignment="1">
      <alignment horizontal="left" vertical="center" wrapText="1"/>
    </xf>
    <xf numFmtId="0" fontId="10" fillId="4" borderId="232" xfId="0" applyFont="1" applyFill="1" applyBorder="1" applyAlignment="1">
      <alignment horizontal="left" vertical="center" wrapText="1"/>
    </xf>
    <xf numFmtId="49" fontId="19" fillId="4" borderId="148" xfId="0" applyNumberFormat="1" applyFont="1" applyFill="1" applyBorder="1" applyAlignment="1">
      <alignment horizontal="center" vertical="center"/>
    </xf>
    <xf numFmtId="49" fontId="19" fillId="4" borderId="249" xfId="0" applyNumberFormat="1" applyFont="1" applyFill="1" applyBorder="1" applyAlignment="1">
      <alignment horizontal="center" vertical="center"/>
    </xf>
    <xf numFmtId="0" fontId="10" fillId="4" borderId="155" xfId="0" applyFont="1" applyFill="1" applyBorder="1" applyAlignment="1">
      <alignment horizontal="left" vertical="center"/>
    </xf>
    <xf numFmtId="0" fontId="10" fillId="4" borderId="250" xfId="0" applyFont="1" applyFill="1" applyBorder="1" applyAlignment="1">
      <alignment horizontal="left" vertical="center"/>
    </xf>
    <xf numFmtId="0" fontId="10" fillId="4" borderId="145" xfId="0" applyFont="1" applyFill="1" applyBorder="1" applyAlignment="1">
      <alignment horizontal="left" vertical="center"/>
    </xf>
    <xf numFmtId="0" fontId="10" fillId="4" borderId="252" xfId="0" applyFont="1" applyFill="1" applyBorder="1" applyAlignment="1">
      <alignment horizontal="left" vertical="center"/>
    </xf>
    <xf numFmtId="0" fontId="19" fillId="4" borderId="253" xfId="0" applyFont="1" applyFill="1" applyBorder="1" applyAlignment="1">
      <alignment horizontal="center" vertical="center"/>
    </xf>
    <xf numFmtId="0" fontId="10" fillId="4" borderId="106" xfId="0" applyFont="1" applyFill="1" applyBorder="1" applyAlignment="1">
      <alignment horizontal="left" vertical="center" wrapText="1"/>
    </xf>
    <xf numFmtId="0" fontId="10" fillId="4" borderId="159" xfId="0" applyFont="1" applyFill="1" applyBorder="1" applyAlignment="1">
      <alignment horizontal="left" vertical="center" wrapText="1"/>
    </xf>
    <xf numFmtId="49" fontId="19" fillId="4" borderId="115" xfId="0" applyNumberFormat="1" applyFont="1" applyFill="1" applyBorder="1" applyAlignment="1">
      <alignment horizontal="center" vertical="center"/>
    </xf>
    <xf numFmtId="0" fontId="10" fillId="4" borderId="144" xfId="0" applyFont="1" applyFill="1" applyBorder="1" applyAlignment="1">
      <alignment horizontal="left" vertical="center"/>
    </xf>
    <xf numFmtId="0" fontId="10" fillId="4" borderId="118" xfId="0" applyFont="1" applyFill="1" applyBorder="1" applyAlignment="1">
      <alignment horizontal="left" vertical="center"/>
    </xf>
    <xf numFmtId="0" fontId="2" fillId="5" borderId="269" xfId="0" applyFont="1" applyFill="1" applyBorder="1" applyAlignment="1" applyProtection="1">
      <alignment horizontal="left" vertical="center" shrinkToFit="1"/>
      <protection hidden="1"/>
    </xf>
    <xf numFmtId="0" fontId="0" fillId="5" borderId="10" xfId="0" applyFill="1" applyBorder="1" applyAlignment="1" applyProtection="1">
      <alignment horizontal="left" vertical="center" shrinkToFit="1"/>
      <protection hidden="1"/>
    </xf>
    <xf numFmtId="0" fontId="0" fillId="5" borderId="11" xfId="0" applyFill="1" applyBorder="1" applyAlignment="1" applyProtection="1">
      <alignment horizontal="left" vertical="center" shrinkToFit="1"/>
      <protection hidden="1"/>
    </xf>
    <xf numFmtId="0" fontId="2" fillId="5" borderId="98" xfId="0" applyFont="1" applyFill="1" applyBorder="1" applyAlignment="1" applyProtection="1">
      <alignment horizontal="center" vertical="center" shrinkToFit="1"/>
      <protection hidden="1"/>
    </xf>
    <xf numFmtId="0" fontId="2" fillId="5" borderId="96" xfId="0" applyFont="1" applyFill="1" applyBorder="1" applyAlignment="1" applyProtection="1">
      <alignment horizontal="center" vertical="center" shrinkToFit="1"/>
      <protection hidden="1"/>
    </xf>
    <xf numFmtId="0" fontId="2" fillId="5" borderId="99" xfId="0" applyFont="1" applyFill="1" applyBorder="1" applyAlignment="1" applyProtection="1">
      <alignment horizontal="center" vertical="center" shrinkToFit="1"/>
      <protection hidden="1"/>
    </xf>
    <xf numFmtId="0" fontId="2" fillId="5" borderId="270" xfId="0" applyFont="1" applyFill="1" applyBorder="1" applyAlignment="1" applyProtection="1">
      <alignment horizontal="left" vertical="center" shrinkToFit="1"/>
      <protection hidden="1"/>
    </xf>
    <xf numFmtId="0" fontId="0" fillId="5" borderId="81" xfId="0" applyFill="1" applyBorder="1" applyAlignment="1" applyProtection="1">
      <alignment horizontal="left" vertical="center" shrinkToFit="1"/>
      <protection hidden="1"/>
    </xf>
    <xf numFmtId="0" fontId="0" fillId="5" borderId="100" xfId="0" applyFill="1" applyBorder="1" applyAlignment="1" applyProtection="1">
      <alignment horizontal="left" vertical="center" shrinkToFit="1"/>
      <protection hidden="1"/>
    </xf>
    <xf numFmtId="0" fontId="2" fillId="5" borderId="271" xfId="0" applyFont="1" applyFill="1" applyBorder="1" applyAlignment="1" applyProtection="1">
      <alignment horizontal="left" vertical="center" shrinkToFit="1"/>
      <protection hidden="1"/>
    </xf>
    <xf numFmtId="0" fontId="0" fillId="5" borderId="123" xfId="0" applyFill="1" applyBorder="1" applyAlignment="1" applyProtection="1">
      <alignment horizontal="left" vertical="center" shrinkToFit="1"/>
      <protection hidden="1"/>
    </xf>
    <xf numFmtId="0" fontId="0" fillId="5" borderId="272" xfId="0" applyFill="1" applyBorder="1" applyAlignment="1" applyProtection="1">
      <alignment horizontal="left" vertical="center" shrinkToFit="1"/>
      <protection hidden="1"/>
    </xf>
    <xf numFmtId="0" fontId="0" fillId="4" borderId="173" xfId="0" applyFill="1" applyBorder="1" applyAlignment="1">
      <alignment horizontal="center" vertical="center"/>
    </xf>
    <xf numFmtId="0" fontId="0" fillId="0" borderId="0" xfId="0" applyAlignment="1">
      <alignment horizontal="center" vertical="center"/>
    </xf>
    <xf numFmtId="0" fontId="0" fillId="0" borderId="15" xfId="0" applyBorder="1" applyAlignment="1">
      <alignment horizontal="center" vertical="center"/>
    </xf>
    <xf numFmtId="0" fontId="0" fillId="0" borderId="306" xfId="0" applyBorder="1" applyAlignment="1">
      <alignment horizontal="center" vertical="center"/>
    </xf>
    <xf numFmtId="0" fontId="0" fillId="0" borderId="55" xfId="0" applyBorder="1" applyAlignment="1">
      <alignment horizontal="center" vertical="center"/>
    </xf>
    <xf numFmtId="0" fontId="0" fillId="0" borderId="307" xfId="0" applyBorder="1" applyAlignment="1">
      <alignment horizontal="center" vertical="center"/>
    </xf>
    <xf numFmtId="0" fontId="10" fillId="4" borderId="287" xfId="0" applyFont="1" applyFill="1" applyBorder="1" applyAlignment="1">
      <alignment horizontal="left" vertical="center"/>
    </xf>
    <xf numFmtId="49" fontId="19" fillId="4" borderId="248" xfId="0" applyNumberFormat="1" applyFont="1" applyFill="1" applyBorder="1" applyAlignment="1">
      <alignment horizontal="center" vertical="center"/>
    </xf>
    <xf numFmtId="0" fontId="20" fillId="4" borderId="200" xfId="0" applyFont="1" applyFill="1" applyBorder="1" applyAlignment="1">
      <alignment horizontal="center" vertical="center"/>
    </xf>
    <xf numFmtId="0" fontId="20" fillId="4" borderId="201" xfId="0" applyFont="1" applyFill="1" applyBorder="1" applyAlignment="1">
      <alignment horizontal="center" vertical="center"/>
    </xf>
    <xf numFmtId="0" fontId="11" fillId="4" borderId="155" xfId="0" applyFont="1" applyFill="1" applyBorder="1" applyAlignment="1">
      <alignment horizontal="center" vertical="center"/>
    </xf>
    <xf numFmtId="0" fontId="11" fillId="4" borderId="144" xfId="0" applyFont="1" applyFill="1" applyBorder="1" applyAlignment="1">
      <alignment horizontal="center" vertical="center"/>
    </xf>
    <xf numFmtId="0" fontId="20" fillId="4" borderId="156" xfId="0" applyFont="1" applyFill="1" applyBorder="1" applyAlignment="1">
      <alignment horizontal="center" vertical="center"/>
    </xf>
    <xf numFmtId="0" fontId="20" fillId="4" borderId="147" xfId="0" applyFont="1" applyFill="1" applyBorder="1" applyAlignment="1">
      <alignment horizontal="center" vertical="center"/>
    </xf>
    <xf numFmtId="0" fontId="20" fillId="4" borderId="259" xfId="0" applyFont="1" applyFill="1" applyBorder="1" applyAlignment="1">
      <alignment horizontal="center" vertical="center"/>
    </xf>
    <xf numFmtId="0" fontId="11" fillId="4" borderId="250" xfId="0" applyFont="1" applyFill="1" applyBorder="1" applyAlignment="1">
      <alignment horizontal="center" vertical="center"/>
    </xf>
    <xf numFmtId="0" fontId="20" fillId="4" borderId="253" xfId="0" applyFont="1" applyFill="1" applyBorder="1" applyAlignment="1">
      <alignment horizontal="center" vertical="center"/>
    </xf>
    <xf numFmtId="0" fontId="2" fillId="2" borderId="297" xfId="0" applyFont="1" applyFill="1" applyBorder="1" applyAlignment="1">
      <alignment horizontal="right" vertical="center"/>
    </xf>
    <xf numFmtId="0" fontId="2" fillId="2" borderId="300" xfId="0" applyFont="1" applyFill="1" applyBorder="1" applyAlignment="1">
      <alignment horizontal="right" vertical="center"/>
    </xf>
    <xf numFmtId="49" fontId="10" fillId="4" borderId="137" xfId="0" applyNumberFormat="1" applyFont="1" applyFill="1" applyBorder="1" applyAlignment="1">
      <alignment horizontal="left" vertical="center"/>
    </xf>
    <xf numFmtId="49" fontId="11" fillId="4" borderId="137" xfId="0" applyNumberFormat="1" applyFont="1" applyFill="1" applyBorder="1" applyAlignment="1">
      <alignment horizontal="left" vertical="center"/>
    </xf>
    <xf numFmtId="49" fontId="11" fillId="4" borderId="103" xfId="0" applyNumberFormat="1" applyFont="1" applyFill="1" applyBorder="1" applyAlignment="1">
      <alignment horizontal="left" vertical="center"/>
    </xf>
    <xf numFmtId="0" fontId="0" fillId="4" borderId="172" xfId="0" applyFill="1" applyBorder="1" applyAlignment="1">
      <alignment horizontal="center" vertical="center"/>
    </xf>
    <xf numFmtId="0" fontId="0" fillId="4" borderId="21" xfId="0" applyFill="1" applyBorder="1" applyAlignment="1">
      <alignment horizontal="center" vertical="center"/>
    </xf>
    <xf numFmtId="0" fontId="0" fillId="4" borderId="14" xfId="0" applyFill="1" applyBorder="1" applyAlignment="1">
      <alignment horizontal="center" vertical="center"/>
    </xf>
    <xf numFmtId="0" fontId="0" fillId="0" borderId="151" xfId="0" applyBorder="1" applyAlignment="1">
      <alignment horizontal="center" vertical="center"/>
    </xf>
    <xf numFmtId="0" fontId="0" fillId="0" borderId="152" xfId="0" applyBorder="1" applyAlignment="1">
      <alignment horizontal="center" vertical="center"/>
    </xf>
    <xf numFmtId="0" fontId="0" fillId="0" borderId="153" xfId="0" applyBorder="1" applyAlignment="1">
      <alignment horizontal="center" vertical="center"/>
    </xf>
    <xf numFmtId="176" fontId="0" fillId="4" borderId="20" xfId="0" applyNumberFormat="1" applyFill="1" applyBorder="1" applyAlignment="1">
      <alignment horizontal="center" vertical="center"/>
    </xf>
    <xf numFmtId="176" fontId="0" fillId="4" borderId="21" xfId="0" applyNumberFormat="1" applyFill="1" applyBorder="1" applyAlignment="1">
      <alignment horizontal="center" vertical="center"/>
    </xf>
    <xf numFmtId="176" fontId="0" fillId="4" borderId="14" xfId="0" applyNumberFormat="1" applyFill="1" applyBorder="1" applyAlignment="1">
      <alignment horizontal="center" vertical="center"/>
    </xf>
    <xf numFmtId="176" fontId="0" fillId="4" borderId="24" xfId="0" applyNumberFormat="1" applyFill="1" applyBorder="1" applyAlignment="1">
      <alignment horizontal="center" vertical="center"/>
    </xf>
    <xf numFmtId="176" fontId="0" fillId="4" borderId="0" xfId="0" applyNumberFormat="1" applyFill="1" applyAlignment="1">
      <alignment horizontal="center" vertical="center"/>
    </xf>
    <xf numFmtId="176" fontId="0" fillId="4" borderId="15" xfId="0" applyNumberFormat="1" applyFill="1" applyBorder="1" applyAlignment="1">
      <alignment horizontal="center" vertical="center"/>
    </xf>
    <xf numFmtId="176" fontId="0" fillId="4" borderId="22" xfId="0" applyNumberFormat="1" applyFill="1" applyBorder="1" applyAlignment="1">
      <alignment horizontal="center" vertical="center"/>
    </xf>
    <xf numFmtId="176" fontId="0" fillId="4" borderId="23" xfId="0" applyNumberFormat="1" applyFill="1" applyBorder="1" applyAlignment="1">
      <alignment horizontal="center" vertical="center"/>
    </xf>
    <xf numFmtId="176" fontId="0" fillId="4" borderId="13" xfId="0" applyNumberFormat="1" applyFill="1" applyBorder="1" applyAlignment="1">
      <alignment horizontal="center" vertical="center"/>
    </xf>
    <xf numFmtId="0" fontId="0" fillId="4" borderId="24" xfId="0" applyFill="1" applyBorder="1" applyAlignment="1">
      <alignment horizontal="center" vertical="center"/>
    </xf>
    <xf numFmtId="0" fontId="0" fillId="4" borderId="15" xfId="0" applyFill="1" applyBorder="1" applyAlignment="1">
      <alignment horizontal="center" vertical="center"/>
    </xf>
    <xf numFmtId="0" fontId="0" fillId="4" borderId="22" xfId="0" applyFill="1" applyBorder="1" applyAlignment="1">
      <alignment horizontal="center" vertical="center"/>
    </xf>
    <xf numFmtId="0" fontId="0" fillId="4" borderId="13" xfId="0" applyFill="1" applyBorder="1" applyAlignment="1">
      <alignment horizontal="center" vertical="center"/>
    </xf>
    <xf numFmtId="0" fontId="0" fillId="0" borderId="174" xfId="0" applyBorder="1" applyAlignment="1">
      <alignment horizontal="center" vertical="center"/>
    </xf>
    <xf numFmtId="0" fontId="0" fillId="0" borderId="23" xfId="0" applyBorder="1" applyAlignment="1">
      <alignment horizontal="center" vertical="center"/>
    </xf>
    <xf numFmtId="0" fontId="0" fillId="0" borderId="13" xfId="0" applyBorder="1" applyAlignment="1">
      <alignment horizontal="center" vertical="center"/>
    </xf>
    <xf numFmtId="0" fontId="0" fillId="4" borderId="0" xfId="0" applyFill="1" applyAlignment="1">
      <alignment horizontal="center" vertical="center"/>
    </xf>
    <xf numFmtId="0" fontId="0" fillId="4" borderId="23" xfId="0" applyFill="1" applyBorder="1" applyAlignment="1">
      <alignment horizontal="center" vertical="center"/>
    </xf>
    <xf numFmtId="0" fontId="2" fillId="2" borderId="303" xfId="0" applyFont="1" applyFill="1" applyBorder="1" applyAlignment="1">
      <alignment horizontal="right" vertical="center"/>
    </xf>
    <xf numFmtId="0" fontId="0" fillId="0" borderId="297" xfId="0" applyBorder="1" applyAlignment="1">
      <alignment horizontal="right" vertical="center"/>
    </xf>
    <xf numFmtId="0" fontId="0" fillId="0" borderId="304" xfId="0" applyBorder="1" applyAlignment="1">
      <alignment horizontal="right" vertical="center"/>
    </xf>
    <xf numFmtId="49" fontId="10" fillId="4" borderId="103" xfId="0" applyNumberFormat="1" applyFont="1" applyFill="1" applyBorder="1" applyAlignment="1">
      <alignment horizontal="left" vertical="center"/>
    </xf>
    <xf numFmtId="49" fontId="11" fillId="4" borderId="305" xfId="0" applyNumberFormat="1" applyFont="1" applyFill="1" applyBorder="1" applyAlignment="1">
      <alignment horizontal="left" vertical="center"/>
    </xf>
    <xf numFmtId="176" fontId="0" fillId="4" borderId="308" xfId="0" applyNumberFormat="1" applyFill="1" applyBorder="1" applyAlignment="1">
      <alignment horizontal="center" vertical="center"/>
    </xf>
    <xf numFmtId="176" fontId="0" fillId="4" borderId="55" xfId="0" applyNumberFormat="1" applyFill="1" applyBorder="1" applyAlignment="1">
      <alignment horizontal="center" vertical="center"/>
    </xf>
    <xf numFmtId="176" fontId="0" fillId="4" borderId="307" xfId="0" applyNumberFormat="1" applyFill="1" applyBorder="1" applyAlignment="1">
      <alignment horizontal="center" vertical="center"/>
    </xf>
    <xf numFmtId="0" fontId="0" fillId="4" borderId="20" xfId="0" applyFill="1" applyBorder="1" applyAlignment="1">
      <alignment horizontal="center" vertical="center"/>
    </xf>
    <xf numFmtId="0" fontId="0" fillId="4" borderId="308" xfId="0" applyFill="1" applyBorder="1" applyAlignment="1">
      <alignment horizontal="center" vertical="center"/>
    </xf>
    <xf numFmtId="0" fontId="0" fillId="4" borderId="307" xfId="0" applyFill="1" applyBorder="1" applyAlignment="1">
      <alignment horizontal="center" vertical="center"/>
    </xf>
    <xf numFmtId="0" fontId="0" fillId="4" borderId="55" xfId="0" applyFill="1" applyBorder="1" applyAlignment="1">
      <alignment horizontal="center" vertical="center"/>
    </xf>
    <xf numFmtId="49" fontId="10" fillId="4" borderId="315" xfId="0" applyNumberFormat="1" applyFont="1" applyFill="1" applyBorder="1" applyAlignment="1">
      <alignment horizontal="left" vertical="center"/>
    </xf>
    <xf numFmtId="49" fontId="10" fillId="4" borderId="87" xfId="0" applyNumberFormat="1" applyFont="1" applyFill="1" applyBorder="1" applyAlignment="1">
      <alignment horizontal="left" vertical="center"/>
    </xf>
    <xf numFmtId="49" fontId="10" fillId="4" borderId="104" xfId="0" applyNumberFormat="1" applyFont="1" applyFill="1" applyBorder="1" applyAlignment="1">
      <alignment horizontal="left" vertical="center"/>
    </xf>
    <xf numFmtId="49" fontId="10" fillId="4" borderId="173" xfId="0" applyNumberFormat="1" applyFont="1" applyFill="1" applyBorder="1" applyAlignment="1">
      <alignment horizontal="left" vertical="center"/>
    </xf>
    <xf numFmtId="49" fontId="10" fillId="4" borderId="0" xfId="0" applyNumberFormat="1" applyFont="1" applyFill="1" applyBorder="1" applyAlignment="1">
      <alignment horizontal="left" vertical="center"/>
    </xf>
    <xf numFmtId="49" fontId="10" fillId="4" borderId="74" xfId="0" applyNumberFormat="1" applyFont="1" applyFill="1" applyBorder="1" applyAlignment="1">
      <alignment horizontal="left" vertical="center"/>
    </xf>
    <xf numFmtId="49" fontId="10" fillId="4" borderId="77" xfId="0" applyNumberFormat="1" applyFont="1" applyFill="1" applyBorder="1" applyAlignment="1">
      <alignment horizontal="left" vertical="center"/>
    </xf>
    <xf numFmtId="49" fontId="10" fillId="4" borderId="78" xfId="0" applyNumberFormat="1" applyFont="1" applyFill="1" applyBorder="1" applyAlignment="1">
      <alignment horizontal="left" vertical="center"/>
    </xf>
    <xf numFmtId="49" fontId="10" fillId="4" borderId="76" xfId="0" applyNumberFormat="1" applyFont="1" applyFill="1" applyBorder="1" applyAlignment="1">
      <alignment horizontal="left" vertical="center"/>
    </xf>
    <xf numFmtId="0" fontId="17" fillId="8" borderId="71" xfId="0" applyFont="1" applyFill="1" applyBorder="1" applyAlignment="1">
      <alignment horizontal="right" vertical="center"/>
    </xf>
    <xf numFmtId="0" fontId="17" fillId="8" borderId="72" xfId="0" applyFont="1" applyFill="1" applyBorder="1" applyAlignment="1">
      <alignment horizontal="right" vertical="center"/>
    </xf>
    <xf numFmtId="0" fontId="2" fillId="10" borderId="72" xfId="0" applyFont="1" applyFill="1" applyBorder="1" applyAlignment="1" applyProtection="1">
      <alignment horizontal="right" vertical="center"/>
      <protection hidden="1"/>
    </xf>
    <xf numFmtId="0" fontId="2" fillId="10" borderId="75" xfId="0" applyFont="1" applyFill="1" applyBorder="1" applyAlignment="1" applyProtection="1">
      <alignment horizontal="right" vertical="center"/>
      <protection hidden="1"/>
    </xf>
    <xf numFmtId="0" fontId="0" fillId="8" borderId="72" xfId="0" applyFill="1" applyBorder="1" applyAlignment="1">
      <alignment horizontal="center" vertical="center"/>
    </xf>
    <xf numFmtId="0" fontId="2" fillId="3" borderId="82" xfId="0" applyFont="1" applyFill="1" applyBorder="1" applyAlignment="1">
      <alignment horizontal="left" vertical="center"/>
    </xf>
    <xf numFmtId="0" fontId="2" fillId="3" borderId="83" xfId="0" applyFont="1" applyFill="1" applyBorder="1" applyAlignment="1">
      <alignment horizontal="left" vertical="center"/>
    </xf>
    <xf numFmtId="0" fontId="0" fillId="0" borderId="83" xfId="0" applyBorder="1" applyAlignment="1">
      <alignment horizontal="left" vertical="center"/>
    </xf>
    <xf numFmtId="0" fontId="0" fillId="0" borderId="88" xfId="0" applyBorder="1" applyAlignment="1">
      <alignment horizontal="left" vertical="center"/>
    </xf>
    <xf numFmtId="0" fontId="0" fillId="4" borderId="187" xfId="0" applyFill="1" applyBorder="1" applyAlignment="1">
      <alignment horizontal="left" vertical="top"/>
    </xf>
    <xf numFmtId="0" fontId="0" fillId="4" borderId="87" xfId="0" applyFill="1" applyBorder="1" applyAlignment="1">
      <alignment horizontal="left" vertical="top"/>
    </xf>
    <xf numFmtId="0" fontId="0" fillId="0" borderId="87" xfId="0" applyBorder="1" applyAlignment="1">
      <alignment horizontal="left" vertical="top"/>
    </xf>
    <xf numFmtId="0" fontId="0" fillId="0" borderId="188" xfId="0" applyBorder="1" applyAlignment="1">
      <alignment horizontal="left" vertical="top"/>
    </xf>
    <xf numFmtId="0" fontId="0" fillId="4" borderId="69" xfId="0" applyFill="1" applyBorder="1" applyAlignment="1">
      <alignment horizontal="left" vertical="top"/>
    </xf>
    <xf numFmtId="0" fontId="0" fillId="0" borderId="0" xfId="0" applyAlignment="1">
      <alignment horizontal="left" vertical="top"/>
    </xf>
    <xf numFmtId="0" fontId="0" fillId="0" borderId="70" xfId="0" applyBorder="1" applyAlignment="1">
      <alignment horizontal="left" vertical="top"/>
    </xf>
    <xf numFmtId="0" fontId="0" fillId="4" borderId="71" xfId="0" applyFill="1" applyBorder="1" applyAlignment="1">
      <alignment horizontal="left" vertical="top"/>
    </xf>
    <xf numFmtId="0" fontId="0" fillId="4" borderId="72" xfId="0" applyFill="1" applyBorder="1" applyAlignment="1">
      <alignment horizontal="left" vertical="top"/>
    </xf>
    <xf numFmtId="0" fontId="0" fillId="0" borderId="72" xfId="0" applyBorder="1" applyAlignment="1">
      <alignment horizontal="left" vertical="top"/>
    </xf>
    <xf numFmtId="0" fontId="0" fillId="0" borderId="73" xfId="0" applyBorder="1" applyAlignment="1">
      <alignment horizontal="left" vertical="top"/>
    </xf>
    <xf numFmtId="0" fontId="0" fillId="0" borderId="21" xfId="0" applyBorder="1" applyAlignment="1">
      <alignment horizontal="left" vertical="top" wrapText="1"/>
    </xf>
    <xf numFmtId="0" fontId="0" fillId="0" borderId="14" xfId="0" applyBorder="1" applyAlignment="1">
      <alignment horizontal="left" vertical="top" wrapText="1"/>
    </xf>
    <xf numFmtId="0" fontId="0" fillId="0" borderId="24" xfId="0" applyBorder="1" applyAlignment="1">
      <alignment horizontal="left" vertical="top" wrapText="1"/>
    </xf>
    <xf numFmtId="0" fontId="0" fillId="0" borderId="0" xfId="0" applyBorder="1" applyAlignment="1">
      <alignment horizontal="left" vertical="top" wrapText="1"/>
    </xf>
    <xf numFmtId="0" fontId="0" fillId="0" borderId="15" xfId="0" applyBorder="1" applyAlignment="1">
      <alignment horizontal="left" vertical="top" wrapText="1"/>
    </xf>
    <xf numFmtId="0" fontId="0" fillId="0" borderId="22" xfId="0" applyBorder="1" applyAlignment="1">
      <alignment horizontal="left" vertical="top" wrapText="1"/>
    </xf>
    <xf numFmtId="0" fontId="0" fillId="0" borderId="23" xfId="0" applyBorder="1" applyAlignment="1">
      <alignment horizontal="left" vertical="top" wrapText="1"/>
    </xf>
    <xf numFmtId="0" fontId="0" fillId="0" borderId="13" xfId="0" applyBorder="1" applyAlignment="1">
      <alignment horizontal="left" vertical="top" wrapText="1"/>
    </xf>
    <xf numFmtId="0" fontId="14" fillId="2" borderId="0" xfId="0" applyFont="1" applyFill="1" applyAlignment="1">
      <alignment horizontal="left" vertical="center"/>
    </xf>
    <xf numFmtId="0" fontId="15" fillId="2" borderId="0" xfId="0" applyFont="1" applyFill="1" applyAlignment="1">
      <alignment horizontal="left" vertical="center"/>
    </xf>
    <xf numFmtId="0" fontId="14" fillId="2" borderId="39" xfId="0" applyFont="1" applyFill="1" applyBorder="1" applyAlignment="1">
      <alignment horizontal="left" vertical="center"/>
    </xf>
    <xf numFmtId="0" fontId="0" fillId="9" borderId="59" xfId="0" applyFill="1" applyBorder="1" applyAlignment="1">
      <alignment horizontal="center" vertical="center"/>
    </xf>
    <xf numFmtId="0" fontId="0" fillId="9" borderId="294" xfId="0" applyFill="1" applyBorder="1" applyAlignment="1">
      <alignment horizontal="center" vertical="center"/>
    </xf>
    <xf numFmtId="0" fontId="6" fillId="3" borderId="288" xfId="0" applyFont="1" applyFill="1" applyBorder="1" applyAlignment="1">
      <alignment horizontal="center" vertical="center" wrapText="1"/>
    </xf>
    <xf numFmtId="0" fontId="6" fillId="3" borderId="289" xfId="0" applyFont="1" applyFill="1" applyBorder="1" applyAlignment="1">
      <alignment horizontal="center" vertical="center"/>
    </xf>
    <xf numFmtId="0" fontId="6" fillId="3" borderId="290" xfId="0" applyFont="1" applyFill="1" applyBorder="1" applyAlignment="1">
      <alignment horizontal="center" vertical="center"/>
    </xf>
    <xf numFmtId="0" fontId="6" fillId="3" borderId="24" xfId="0" applyFont="1" applyFill="1" applyBorder="1" applyAlignment="1">
      <alignment horizontal="center" vertical="center"/>
    </xf>
    <xf numFmtId="0" fontId="6" fillId="3" borderId="0" xfId="0" applyFont="1" applyFill="1" applyAlignment="1">
      <alignment horizontal="center" vertical="center"/>
    </xf>
    <xf numFmtId="0" fontId="6" fillId="3" borderId="15" xfId="0" applyFont="1" applyFill="1" applyBorder="1" applyAlignment="1">
      <alignment horizontal="center" vertical="center"/>
    </xf>
    <xf numFmtId="0" fontId="6" fillId="3" borderId="22" xfId="0" applyFont="1" applyFill="1" applyBorder="1" applyAlignment="1">
      <alignment horizontal="center" vertical="center"/>
    </xf>
    <xf numFmtId="0" fontId="6" fillId="3" borderId="23" xfId="0" applyFont="1" applyFill="1" applyBorder="1" applyAlignment="1">
      <alignment horizontal="center" vertical="center"/>
    </xf>
    <xf numFmtId="0" fontId="6" fillId="3" borderId="13" xfId="0" applyFont="1" applyFill="1" applyBorder="1" applyAlignment="1">
      <alignment horizontal="center" vertical="center"/>
    </xf>
    <xf numFmtId="0" fontId="2" fillId="3" borderId="288" xfId="0" applyFont="1" applyFill="1" applyBorder="1" applyAlignment="1">
      <alignment horizontal="center" vertical="center" wrapText="1"/>
    </xf>
    <xf numFmtId="0" fontId="2" fillId="3" borderId="289" xfId="0" applyFont="1" applyFill="1" applyBorder="1" applyAlignment="1">
      <alignment horizontal="center" vertical="center" wrapText="1"/>
    </xf>
    <xf numFmtId="0" fontId="2" fillId="3" borderId="290"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0" xfId="0" applyFont="1" applyFill="1" applyAlignment="1">
      <alignment horizontal="center" vertical="center" wrapText="1"/>
    </xf>
    <xf numFmtId="0" fontId="2" fillId="3" borderId="15" xfId="0" applyFont="1" applyFill="1" applyBorder="1" applyAlignment="1">
      <alignment horizontal="center" vertical="center" wrapText="1"/>
    </xf>
    <xf numFmtId="0" fontId="2" fillId="3" borderId="22" xfId="0" applyFont="1" applyFill="1" applyBorder="1" applyAlignment="1">
      <alignment horizontal="center" vertical="center" wrapText="1"/>
    </xf>
    <xf numFmtId="0" fontId="2" fillId="3" borderId="23"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3" borderId="289" xfId="0" applyFont="1" applyFill="1" applyBorder="1" applyAlignment="1">
      <alignment horizontal="center" vertical="center"/>
    </xf>
    <xf numFmtId="0" fontId="2" fillId="3" borderId="290" xfId="0" applyFont="1" applyFill="1" applyBorder="1" applyAlignment="1">
      <alignment horizontal="center" vertical="center"/>
    </xf>
    <xf numFmtId="0" fontId="2" fillId="3" borderId="24" xfId="0" applyFont="1" applyFill="1" applyBorder="1" applyAlignment="1">
      <alignment horizontal="center" vertical="center"/>
    </xf>
    <xf numFmtId="0" fontId="2" fillId="3" borderId="0" xfId="0" applyFont="1" applyFill="1" applyAlignment="1">
      <alignment horizontal="center" vertical="center"/>
    </xf>
    <xf numFmtId="0" fontId="2" fillId="3" borderId="15"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3" xfId="0" applyFont="1" applyFill="1" applyBorder="1" applyAlignment="1">
      <alignment horizontal="center" vertical="center"/>
    </xf>
    <xf numFmtId="0" fontId="2" fillId="3" borderId="13" xfId="0" applyFont="1" applyFill="1" applyBorder="1" applyAlignment="1">
      <alignment horizontal="center" vertical="center"/>
    </xf>
    <xf numFmtId="0" fontId="7" fillId="2" borderId="0" xfId="0" applyFont="1" applyFill="1" applyAlignment="1">
      <alignment horizontal="left" vertical="center"/>
    </xf>
    <xf numFmtId="0" fontId="2" fillId="3" borderId="9"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93" xfId="0" applyFont="1" applyFill="1" applyBorder="1" applyAlignment="1">
      <alignment horizontal="center" vertical="center"/>
    </xf>
    <xf numFmtId="0" fontId="2" fillId="3" borderId="95" xfId="0" applyFont="1" applyFill="1" applyBorder="1" applyAlignment="1">
      <alignment horizontal="center" vertical="center"/>
    </xf>
    <xf numFmtId="0" fontId="2" fillId="3" borderId="96" xfId="0" applyFont="1" applyFill="1" applyBorder="1" applyAlignment="1">
      <alignment horizontal="center" vertical="center"/>
    </xf>
    <xf numFmtId="0" fontId="2" fillId="3" borderId="97" xfId="0" applyFont="1" applyFill="1" applyBorder="1" applyAlignment="1">
      <alignment horizontal="center" vertical="center"/>
    </xf>
    <xf numFmtId="0" fontId="2" fillId="3" borderId="101" xfId="0" applyFont="1" applyFill="1" applyBorder="1" applyAlignment="1">
      <alignment horizontal="center" vertical="center"/>
    </xf>
    <xf numFmtId="0" fontId="2" fillId="3" borderId="81" xfId="0" applyFont="1" applyFill="1" applyBorder="1" applyAlignment="1">
      <alignment horizontal="center" vertical="center"/>
    </xf>
    <xf numFmtId="0" fontId="2" fillId="3" borderId="102" xfId="0" applyFont="1" applyFill="1" applyBorder="1" applyAlignment="1">
      <alignment horizontal="center" vertical="center"/>
    </xf>
    <xf numFmtId="0" fontId="2" fillId="3" borderId="94" xfId="0" applyFont="1" applyFill="1" applyBorder="1" applyAlignment="1">
      <alignment horizontal="center" vertical="center"/>
    </xf>
    <xf numFmtId="0" fontId="6" fillId="3" borderId="290" xfId="0" applyFont="1" applyFill="1" applyBorder="1" applyAlignment="1">
      <alignment horizontal="center" vertical="center" wrapText="1"/>
    </xf>
    <xf numFmtId="0" fontId="6" fillId="3" borderId="24" xfId="0" applyFont="1" applyFill="1" applyBorder="1" applyAlignment="1">
      <alignment horizontal="center" vertical="center" wrapText="1"/>
    </xf>
    <xf numFmtId="0" fontId="6" fillId="3" borderId="15" xfId="0" applyFont="1" applyFill="1" applyBorder="1" applyAlignment="1">
      <alignment horizontal="center" vertical="center" wrapText="1"/>
    </xf>
    <xf numFmtId="0" fontId="6" fillId="3" borderId="22"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16" fillId="3" borderId="80" xfId="0" applyFont="1" applyFill="1" applyBorder="1" applyAlignment="1">
      <alignment horizontal="center" vertical="center"/>
    </xf>
    <xf numFmtId="0" fontId="16" fillId="3" borderId="103" xfId="0" applyFont="1" applyFill="1" applyBorder="1" applyAlignment="1">
      <alignment horizontal="center" vertical="center"/>
    </xf>
    <xf numFmtId="0" fontId="16" fillId="3" borderId="138" xfId="0" applyFont="1" applyFill="1" applyBorder="1" applyAlignment="1">
      <alignment horizontal="center" vertical="center"/>
    </xf>
    <xf numFmtId="0" fontId="16" fillId="3" borderId="139" xfId="0" applyFont="1" applyFill="1" applyBorder="1" applyAlignment="1">
      <alignment horizontal="center" vertical="center"/>
    </xf>
    <xf numFmtId="0" fontId="16" fillId="3" borderId="140" xfId="0" applyFont="1" applyFill="1" applyBorder="1" applyAlignment="1">
      <alignment horizontal="center" vertical="center"/>
    </xf>
    <xf numFmtId="0" fontId="0" fillId="0" borderId="139" xfId="0" applyBorder="1" applyAlignment="1">
      <alignment horizontal="center" vertical="center"/>
    </xf>
    <xf numFmtId="0" fontId="16" fillId="3" borderId="78" xfId="0" applyFont="1" applyFill="1" applyBorder="1" applyAlignment="1">
      <alignment horizontal="center" vertical="center"/>
    </xf>
    <xf numFmtId="0" fontId="0" fillId="0" borderId="78" xfId="0" applyBorder="1" applyAlignment="1">
      <alignment horizontal="center" vertical="center"/>
    </xf>
    <xf numFmtId="0" fontId="6" fillId="3" borderId="291" xfId="0" applyFont="1" applyFill="1" applyBorder="1" applyAlignment="1">
      <alignment horizontal="center" vertical="center" wrapText="1"/>
    </xf>
    <xf numFmtId="0" fontId="0" fillId="3" borderId="292" xfId="0" applyFill="1" applyBorder="1" applyAlignment="1">
      <alignment horizontal="center" vertical="center"/>
    </xf>
    <xf numFmtId="0" fontId="0" fillId="3" borderId="293" xfId="0" applyFill="1" applyBorder="1" applyAlignment="1">
      <alignment horizontal="center" vertical="center"/>
    </xf>
    <xf numFmtId="0" fontId="0" fillId="3" borderId="15" xfId="0" applyFill="1" applyBorder="1" applyAlignment="1">
      <alignment horizontal="center" vertical="center"/>
    </xf>
    <xf numFmtId="0" fontId="0" fillId="3" borderId="22" xfId="0" applyFill="1" applyBorder="1" applyAlignment="1">
      <alignment horizontal="center" vertical="center"/>
    </xf>
    <xf numFmtId="0" fontId="0" fillId="3" borderId="13" xfId="0" applyFill="1" applyBorder="1" applyAlignment="1">
      <alignment horizontal="center" vertical="center"/>
    </xf>
    <xf numFmtId="0" fontId="6" fillId="3" borderId="295" xfId="0" applyFont="1" applyFill="1" applyBorder="1" applyAlignment="1">
      <alignment horizontal="center" vertical="center"/>
    </xf>
    <xf numFmtId="0" fontId="0" fillId="3" borderId="296" xfId="0" applyFill="1" applyBorder="1" applyAlignment="1">
      <alignment horizontal="center" vertical="center"/>
    </xf>
    <xf numFmtId="0" fontId="23" fillId="3" borderId="213" xfId="0" applyFont="1" applyFill="1" applyBorder="1" applyAlignment="1">
      <alignment horizontal="center" vertical="center"/>
    </xf>
    <xf numFmtId="0" fontId="0" fillId="0" borderId="213" xfId="0" applyBorder="1" applyAlignment="1">
      <alignment horizontal="center" vertical="center"/>
    </xf>
    <xf numFmtId="0" fontId="0" fillId="0" borderId="216" xfId="0" applyBorder="1" applyAlignment="1">
      <alignment horizontal="center" vertical="center"/>
    </xf>
    <xf numFmtId="49" fontId="11" fillId="4" borderId="156" xfId="0" applyNumberFormat="1" applyFont="1" applyFill="1" applyBorder="1" applyAlignment="1">
      <alignment horizontal="center" vertical="center"/>
    </xf>
    <xf numFmtId="49" fontId="11" fillId="4" borderId="253" xfId="0" applyNumberFormat="1" applyFont="1" applyFill="1" applyBorder="1" applyAlignment="1">
      <alignment horizontal="center" vertical="center"/>
    </xf>
    <xf numFmtId="0" fontId="20" fillId="4" borderId="200" xfId="0" applyFont="1" applyFill="1" applyBorder="1" applyAlignment="1">
      <alignment horizontal="left" vertical="center" wrapText="1"/>
    </xf>
    <xf numFmtId="0" fontId="20" fillId="4" borderId="259" xfId="0" applyFont="1" applyFill="1" applyBorder="1" applyAlignment="1">
      <alignment horizontal="left" vertical="center" wrapText="1"/>
    </xf>
    <xf numFmtId="0" fontId="10" fillId="4" borderId="156" xfId="0" applyFont="1" applyFill="1" applyBorder="1" applyAlignment="1">
      <alignment horizontal="center" vertical="center"/>
    </xf>
    <xf numFmtId="0" fontId="10" fillId="4" borderId="253" xfId="0" applyFont="1" applyFill="1" applyBorder="1" applyAlignment="1">
      <alignment horizontal="center" vertical="center"/>
    </xf>
    <xf numFmtId="0" fontId="2" fillId="5" borderId="269" xfId="0" applyFont="1" applyFill="1" applyBorder="1" applyAlignment="1" applyProtection="1">
      <alignment horizontal="center" vertical="center" shrinkToFit="1"/>
      <protection hidden="1"/>
    </xf>
    <xf numFmtId="0" fontId="0" fillId="5" borderId="10" xfId="0" applyFill="1" applyBorder="1" applyAlignment="1" applyProtection="1">
      <alignment vertical="center" shrinkToFit="1"/>
      <protection hidden="1"/>
    </xf>
    <xf numFmtId="0" fontId="0" fillId="5" borderId="11" xfId="0" applyFill="1" applyBorder="1" applyAlignment="1" applyProtection="1">
      <alignment vertical="center" shrinkToFit="1"/>
      <protection hidden="1"/>
    </xf>
    <xf numFmtId="0" fontId="2" fillId="5" borderId="98" xfId="0" applyFont="1" applyFill="1" applyBorder="1" applyAlignment="1" applyProtection="1">
      <alignment horizontal="left" vertical="center" shrinkToFit="1"/>
      <protection hidden="1"/>
    </xf>
    <xf numFmtId="0" fontId="0" fillId="5" borderId="96" xfId="0" applyFill="1" applyBorder="1" applyAlignment="1" applyProtection="1">
      <alignment horizontal="left" vertical="center" shrinkToFit="1"/>
      <protection hidden="1"/>
    </xf>
    <xf numFmtId="0" fontId="0" fillId="5" borderId="99" xfId="0" applyFill="1" applyBorder="1" applyAlignment="1" applyProtection="1">
      <alignment horizontal="left" vertical="center" shrinkToFit="1"/>
      <protection hidden="1"/>
    </xf>
    <xf numFmtId="0" fontId="11" fillId="4" borderId="155" xfId="0" applyFont="1" applyFill="1" applyBorder="1" applyAlignment="1">
      <alignment horizontal="left" vertical="center"/>
    </xf>
    <xf numFmtId="0" fontId="11" fillId="4" borderId="250" xfId="0" applyFont="1" applyFill="1" applyBorder="1" applyAlignment="1">
      <alignment horizontal="left" vertical="center"/>
    </xf>
    <xf numFmtId="49" fontId="10" fillId="4" borderId="154" xfId="0" applyNumberFormat="1" applyFont="1" applyFill="1" applyBorder="1" applyAlignment="1">
      <alignment horizontal="center" vertical="center"/>
    </xf>
    <xf numFmtId="49" fontId="11" fillId="4" borderId="248" xfId="0" applyNumberFormat="1" applyFont="1" applyFill="1" applyBorder="1" applyAlignment="1">
      <alignment horizontal="center" vertical="center"/>
    </xf>
    <xf numFmtId="49" fontId="10" fillId="4" borderId="148" xfId="0" applyNumberFormat="1" applyFont="1" applyFill="1" applyBorder="1" applyAlignment="1">
      <alignment horizontal="center" vertical="center"/>
    </xf>
    <xf numFmtId="49" fontId="11" fillId="4" borderId="249" xfId="0" applyNumberFormat="1" applyFont="1" applyFill="1" applyBorder="1" applyAlignment="1">
      <alignment horizontal="center" vertical="center"/>
    </xf>
    <xf numFmtId="49" fontId="11" fillId="4" borderId="147" xfId="0" applyNumberFormat="1" applyFont="1" applyFill="1" applyBorder="1" applyAlignment="1">
      <alignment horizontal="center" vertical="center"/>
    </xf>
    <xf numFmtId="0" fontId="20" fillId="4" borderId="201" xfId="0" applyFont="1" applyFill="1" applyBorder="1" applyAlignment="1">
      <alignment horizontal="left" vertical="center" wrapText="1"/>
    </xf>
    <xf numFmtId="0" fontId="11" fillId="4" borderId="144" xfId="0" applyFont="1" applyFill="1" applyBorder="1" applyAlignment="1">
      <alignment horizontal="left" vertical="center"/>
    </xf>
    <xf numFmtId="0" fontId="10" fillId="4" borderId="147" xfId="0" applyFont="1" applyFill="1" applyBorder="1" applyAlignment="1">
      <alignment horizontal="center" vertical="center"/>
    </xf>
    <xf numFmtId="49" fontId="11" fillId="4" borderId="105" xfId="0" applyNumberFormat="1" applyFont="1" applyFill="1" applyBorder="1" applyAlignment="1">
      <alignment horizontal="center" vertical="center"/>
    </xf>
    <xf numFmtId="49" fontId="11" fillId="4" borderId="115" xfId="0" applyNumberFormat="1" applyFont="1" applyFill="1" applyBorder="1" applyAlignment="1">
      <alignment horizontal="center" vertical="center"/>
    </xf>
    <xf numFmtId="0" fontId="10" fillId="4" borderId="78" xfId="0" applyFont="1" applyFill="1" applyBorder="1" applyAlignment="1">
      <alignment horizontal="left" vertical="center"/>
    </xf>
    <xf numFmtId="0" fontId="10" fillId="4" borderId="81" xfId="0" applyFont="1" applyFill="1" applyBorder="1" applyAlignment="1">
      <alignment horizontal="left" vertical="center"/>
    </xf>
    <xf numFmtId="49" fontId="10" fillId="4" borderId="154" xfId="0" applyNumberFormat="1" applyFont="1" applyFill="1" applyBorder="1" applyAlignment="1">
      <alignment horizontal="center" vertical="center" wrapText="1"/>
    </xf>
    <xf numFmtId="49" fontId="10" fillId="4" borderId="148" xfId="0" applyNumberFormat="1" applyFont="1" applyFill="1" applyBorder="1" applyAlignment="1">
      <alignment horizontal="center" vertical="center" wrapText="1"/>
    </xf>
    <xf numFmtId="0" fontId="2" fillId="2" borderId="312" xfId="0" applyFont="1" applyFill="1" applyBorder="1" applyAlignment="1">
      <alignment horizontal="right" vertical="center"/>
    </xf>
    <xf numFmtId="0" fontId="2" fillId="2" borderId="313" xfId="0" applyFont="1" applyFill="1" applyBorder="1" applyAlignment="1">
      <alignment horizontal="right" vertical="center"/>
    </xf>
    <xf numFmtId="0" fontId="2" fillId="2" borderId="314" xfId="0" applyFont="1" applyFill="1" applyBorder="1" applyAlignment="1">
      <alignment horizontal="right" vertical="center"/>
    </xf>
    <xf numFmtId="49" fontId="11" fillId="4" borderId="167" xfId="0" applyNumberFormat="1" applyFont="1" applyFill="1" applyBorder="1" applyAlignment="1">
      <alignment horizontal="center" vertical="center"/>
    </xf>
    <xf numFmtId="49" fontId="11" fillId="4" borderId="158" xfId="0" applyNumberFormat="1" applyFont="1" applyFill="1" applyBorder="1" applyAlignment="1">
      <alignment horizontal="center" vertical="center"/>
    </xf>
    <xf numFmtId="49" fontId="11" fillId="4" borderId="202" xfId="0" applyNumberFormat="1" applyFont="1" applyFill="1" applyBorder="1" applyAlignment="1">
      <alignment horizontal="center" vertical="center"/>
    </xf>
    <xf numFmtId="49" fontId="11" fillId="4" borderId="176" xfId="0" applyNumberFormat="1" applyFont="1" applyFill="1" applyBorder="1" applyAlignment="1">
      <alignment horizontal="center" vertical="center"/>
    </xf>
    <xf numFmtId="0" fontId="10" fillId="4" borderId="157" xfId="0" applyFont="1" applyFill="1" applyBorder="1" applyAlignment="1">
      <alignment horizontal="left" vertical="center"/>
    </xf>
    <xf numFmtId="0" fontId="10" fillId="4" borderId="178" xfId="0" applyFont="1" applyFill="1" applyBorder="1" applyAlignment="1">
      <alignment horizontal="left" vertical="center"/>
    </xf>
    <xf numFmtId="0" fontId="10" fillId="4" borderId="207" xfId="0" applyFont="1" applyFill="1" applyBorder="1" applyAlignment="1">
      <alignment horizontal="left" vertical="center"/>
    </xf>
    <xf numFmtId="0" fontId="19" fillId="4" borderId="170" xfId="0" applyFont="1" applyFill="1" applyBorder="1" applyAlignment="1">
      <alignment horizontal="center" vertical="center"/>
    </xf>
    <xf numFmtId="0" fontId="19" fillId="4" borderId="162" xfId="0" applyFont="1" applyFill="1" applyBorder="1" applyAlignment="1">
      <alignment horizontal="center" vertical="center"/>
    </xf>
    <xf numFmtId="49" fontId="10" fillId="4" borderId="164" xfId="0" applyNumberFormat="1" applyFont="1" applyFill="1" applyBorder="1" applyAlignment="1">
      <alignment horizontal="left" vertical="center"/>
    </xf>
    <xf numFmtId="49" fontId="11" fillId="4" borderId="179" xfId="0" applyNumberFormat="1" applyFont="1" applyFill="1" applyBorder="1" applyAlignment="1">
      <alignment horizontal="left" vertical="center"/>
    </xf>
    <xf numFmtId="49" fontId="11" fillId="4" borderId="208" xfId="0" applyNumberFormat="1" applyFont="1" applyFill="1" applyBorder="1" applyAlignment="1">
      <alignment horizontal="left" vertical="center"/>
    </xf>
    <xf numFmtId="0" fontId="10" fillId="4" borderId="169" xfId="0" applyFont="1" applyFill="1" applyBorder="1" applyAlignment="1">
      <alignment horizontal="left" vertical="center"/>
    </xf>
    <xf numFmtId="0" fontId="10" fillId="4" borderId="161" xfId="0" applyFont="1" applyFill="1" applyBorder="1" applyAlignment="1">
      <alignment horizontal="left" vertical="center"/>
    </xf>
    <xf numFmtId="0" fontId="19" fillId="4" borderId="146" xfId="0" applyFont="1" applyFill="1" applyBorder="1" applyAlignment="1">
      <alignment horizontal="center" vertical="center"/>
    </xf>
    <xf numFmtId="0" fontId="10" fillId="4" borderId="143" xfId="0" applyFont="1" applyFill="1" applyBorder="1" applyAlignment="1">
      <alignment horizontal="left" vertical="center"/>
    </xf>
    <xf numFmtId="0" fontId="10" fillId="4" borderId="24" xfId="0" applyFont="1" applyFill="1" applyBorder="1" applyAlignment="1">
      <alignment horizontal="left" vertical="center"/>
    </xf>
    <xf numFmtId="0" fontId="10" fillId="4" borderId="160" xfId="0" applyFont="1" applyFill="1" applyBorder="1" applyAlignment="1">
      <alignment horizontal="left" vertical="center"/>
    </xf>
    <xf numFmtId="0" fontId="20" fillId="4" borderId="212" xfId="0" applyFont="1" applyFill="1" applyBorder="1" applyAlignment="1">
      <alignment horizontal="left" vertical="center" wrapText="1"/>
    </xf>
    <xf numFmtId="0" fontId="20" fillId="4" borderId="213" xfId="0" applyFont="1" applyFill="1" applyBorder="1" applyAlignment="1">
      <alignment horizontal="left" vertical="center" wrapText="1"/>
    </xf>
    <xf numFmtId="0" fontId="20" fillId="4" borderId="214" xfId="0" applyFont="1" applyFill="1" applyBorder="1" applyAlignment="1">
      <alignment horizontal="left" vertical="center" wrapText="1"/>
    </xf>
    <xf numFmtId="0" fontId="11" fillId="4" borderId="24" xfId="0" applyFont="1" applyFill="1" applyBorder="1" applyAlignment="1">
      <alignment horizontal="left" vertical="center"/>
    </xf>
    <xf numFmtId="0" fontId="11" fillId="4" borderId="160" xfId="0" applyFont="1" applyFill="1" applyBorder="1" applyAlignment="1">
      <alignment horizontal="left" vertical="center"/>
    </xf>
    <xf numFmtId="49" fontId="11" fillId="4" borderId="170" xfId="0" applyNumberFormat="1" applyFont="1" applyFill="1" applyBorder="1" applyAlignment="1">
      <alignment horizontal="center" vertical="center"/>
    </xf>
    <xf numFmtId="49" fontId="11" fillId="4" borderId="162" xfId="0" applyNumberFormat="1" applyFont="1" applyFill="1" applyBorder="1" applyAlignment="1">
      <alignment horizontal="center" vertical="center"/>
    </xf>
    <xf numFmtId="0" fontId="10" fillId="4" borderId="179" xfId="0" applyFont="1" applyFill="1" applyBorder="1" applyAlignment="1">
      <alignment horizontal="left" vertical="center"/>
    </xf>
    <xf numFmtId="49" fontId="10" fillId="4" borderId="146" xfId="0" applyNumberFormat="1" applyFont="1" applyFill="1" applyBorder="1" applyAlignment="1">
      <alignment horizontal="center" vertical="center"/>
    </xf>
    <xf numFmtId="49" fontId="10" fillId="4" borderId="170" xfId="0" applyNumberFormat="1" applyFont="1" applyFill="1" applyBorder="1" applyAlignment="1">
      <alignment horizontal="center" vertical="center"/>
    </xf>
    <xf numFmtId="49" fontId="10" fillId="4" borderId="162" xfId="0" applyNumberFormat="1" applyFont="1" applyFill="1" applyBorder="1" applyAlignment="1">
      <alignment horizontal="center" vertical="center"/>
    </xf>
    <xf numFmtId="49" fontId="10" fillId="4" borderId="0" xfId="0" applyNumberFormat="1" applyFont="1" applyFill="1" applyAlignment="1">
      <alignment horizontal="left" vertical="center"/>
    </xf>
    <xf numFmtId="0" fontId="0" fillId="4" borderId="180" xfId="0" applyFill="1" applyBorder="1" applyAlignment="1">
      <alignment horizontal="center" vertical="center"/>
    </xf>
    <xf numFmtId="0" fontId="0" fillId="0" borderId="181" xfId="0" applyBorder="1" applyAlignment="1">
      <alignment horizontal="center" vertical="center"/>
    </xf>
    <xf numFmtId="0" fontId="0" fillId="0" borderId="182" xfId="0" applyBorder="1" applyAlignment="1">
      <alignment horizontal="center" vertical="center"/>
    </xf>
    <xf numFmtId="0" fontId="10" fillId="4" borderId="311" xfId="0" applyFont="1" applyFill="1" applyBorder="1" applyAlignment="1">
      <alignment horizontal="left" vertical="center"/>
    </xf>
    <xf numFmtId="49" fontId="11" fillId="4" borderId="154" xfId="0" applyNumberFormat="1" applyFont="1" applyFill="1" applyBorder="1" applyAlignment="1">
      <alignment horizontal="center" vertical="center"/>
    </xf>
    <xf numFmtId="0" fontId="10" fillId="4" borderId="203" xfId="0" applyFont="1" applyFill="1" applyBorder="1" applyAlignment="1">
      <alignment horizontal="left" vertical="center" wrapText="1"/>
    </xf>
    <xf numFmtId="0" fontId="10" fillId="4" borderId="205" xfId="0" applyFont="1" applyFill="1" applyBorder="1" applyAlignment="1">
      <alignment horizontal="left" vertical="center" wrapText="1"/>
    </xf>
    <xf numFmtId="49" fontId="11" fillId="4" borderId="148" xfId="0" applyNumberFormat="1" applyFont="1" applyFill="1" applyBorder="1" applyAlignment="1">
      <alignment horizontal="center" vertical="center"/>
    </xf>
    <xf numFmtId="49" fontId="11" fillId="4" borderId="171" xfId="0" applyNumberFormat="1" applyFont="1" applyFill="1" applyBorder="1" applyAlignment="1">
      <alignment horizontal="center" vertical="center"/>
    </xf>
    <xf numFmtId="49" fontId="11" fillId="4" borderId="163" xfId="0" applyNumberFormat="1" applyFont="1" applyFill="1" applyBorder="1" applyAlignment="1">
      <alignment horizontal="center" vertical="center"/>
    </xf>
    <xf numFmtId="0" fontId="10" fillId="4" borderId="166" xfId="0" applyFont="1" applyFill="1" applyBorder="1" applyAlignment="1">
      <alignment horizontal="left" vertical="center"/>
    </xf>
    <xf numFmtId="0" fontId="10" fillId="4" borderId="177" xfId="0" applyFont="1" applyFill="1" applyBorder="1" applyAlignment="1">
      <alignment horizontal="left" vertical="center"/>
    </xf>
    <xf numFmtId="0" fontId="10" fillId="4" borderId="206" xfId="0" applyFont="1" applyFill="1" applyBorder="1" applyAlignment="1">
      <alignment horizontal="left" vertical="center"/>
    </xf>
    <xf numFmtId="49" fontId="10" fillId="4" borderId="105" xfId="0" applyNumberFormat="1" applyFont="1" applyFill="1" applyBorder="1" applyAlignment="1">
      <alignment horizontal="center" vertical="center"/>
    </xf>
    <xf numFmtId="49" fontId="10" fillId="4" borderId="172" xfId="0" applyNumberFormat="1" applyFont="1" applyFill="1" applyBorder="1" applyAlignment="1">
      <alignment horizontal="left" vertical="center"/>
    </xf>
    <xf numFmtId="49" fontId="10" fillId="4" borderId="21" xfId="0" applyNumberFormat="1" applyFont="1" applyFill="1" applyBorder="1" applyAlignment="1">
      <alignment horizontal="left" vertical="center"/>
    </xf>
    <xf numFmtId="49" fontId="10" fillId="4" borderId="316" xfId="0" applyNumberFormat="1" applyFont="1" applyFill="1" applyBorder="1" applyAlignment="1">
      <alignment horizontal="left" vertical="center"/>
    </xf>
    <xf numFmtId="0" fontId="14" fillId="2" borderId="323" xfId="0" applyFont="1" applyFill="1" applyBorder="1" applyAlignment="1">
      <alignment horizontal="left" vertical="center"/>
    </xf>
    <xf numFmtId="0" fontId="16" fillId="3" borderId="165" xfId="0" applyFont="1" applyFill="1" applyBorder="1" applyAlignment="1">
      <alignment horizontal="center" vertical="center"/>
    </xf>
    <xf numFmtId="0" fontId="0" fillId="0" borderId="165" xfId="0" applyBorder="1" applyAlignment="1">
      <alignment horizontal="center" vertical="center"/>
    </xf>
    <xf numFmtId="0" fontId="23" fillId="3" borderId="215" xfId="0" applyFont="1" applyFill="1" applyBorder="1" applyAlignment="1">
      <alignment horizontal="center" vertical="center"/>
    </xf>
    <xf numFmtId="0" fontId="11" fillId="4" borderId="175" xfId="0" applyFont="1" applyFill="1" applyBorder="1" applyAlignment="1">
      <alignment horizontal="left" vertical="center" wrapText="1"/>
    </xf>
    <xf numFmtId="0" fontId="0" fillId="0" borderId="175" xfId="0" applyBorder="1" applyAlignment="1">
      <alignment horizontal="left" vertical="center" wrapText="1"/>
    </xf>
    <xf numFmtId="0" fontId="0" fillId="0" borderId="195" xfId="0" applyBorder="1" applyAlignment="1">
      <alignment horizontal="left" vertical="center" wrapText="1"/>
    </xf>
    <xf numFmtId="0" fontId="11" fillId="4" borderId="219" xfId="0" applyFont="1" applyFill="1" applyBorder="1" applyAlignment="1">
      <alignment horizontal="left" vertical="center" wrapText="1"/>
    </xf>
    <xf numFmtId="0" fontId="0" fillId="0" borderId="219" xfId="0" applyBorder="1" applyAlignment="1">
      <alignment horizontal="left" vertical="center" wrapText="1"/>
    </xf>
    <xf numFmtId="0" fontId="0" fillId="0" borderId="220" xfId="0" applyBorder="1" applyAlignment="1">
      <alignment horizontal="left" vertical="center" wrapText="1"/>
    </xf>
    <xf numFmtId="0" fontId="2" fillId="2" borderId="150" xfId="0" applyFont="1" applyFill="1" applyBorder="1" applyAlignment="1">
      <alignment horizontal="right" vertical="center"/>
    </xf>
    <xf numFmtId="0" fontId="2" fillId="2" borderId="117" xfId="0" applyFont="1" applyFill="1" applyBorder="1" applyAlignment="1">
      <alignment horizontal="right" vertical="center"/>
    </xf>
    <xf numFmtId="49" fontId="10" fillId="7" borderId="137" xfId="0" applyNumberFormat="1" applyFont="1" applyFill="1" applyBorder="1" applyAlignment="1" applyProtection="1">
      <alignment horizontal="left" vertical="center"/>
      <protection hidden="1"/>
    </xf>
    <xf numFmtId="0" fontId="11" fillId="7" borderId="137" xfId="0" applyFont="1" applyFill="1" applyBorder="1" applyAlignment="1" applyProtection="1">
      <alignment horizontal="left" vertical="center"/>
      <protection hidden="1"/>
    </xf>
    <xf numFmtId="0" fontId="10" fillId="7" borderId="103" xfId="0" applyFont="1" applyFill="1" applyBorder="1" applyAlignment="1" applyProtection="1">
      <alignment horizontal="left" vertical="center"/>
      <protection hidden="1"/>
    </xf>
    <xf numFmtId="0" fontId="11" fillId="7" borderId="103" xfId="0" applyFont="1" applyFill="1" applyBorder="1" applyAlignment="1" applyProtection="1">
      <alignment horizontal="left" vertical="center"/>
      <protection hidden="1"/>
    </xf>
    <xf numFmtId="0" fontId="0" fillId="7" borderId="173" xfId="0" applyFill="1" applyBorder="1" applyAlignment="1" applyProtection="1">
      <alignment horizontal="center" vertical="center"/>
      <protection hidden="1"/>
    </xf>
    <xf numFmtId="0" fontId="0" fillId="7" borderId="0" xfId="0" applyFill="1" applyAlignment="1" applyProtection="1">
      <alignment horizontal="center" vertical="center"/>
      <protection hidden="1"/>
    </xf>
    <xf numFmtId="0" fontId="0" fillId="7" borderId="189" xfId="0" applyFill="1" applyBorder="1" applyAlignment="1" applyProtection="1">
      <alignment horizontal="center" vertical="center"/>
      <protection hidden="1"/>
    </xf>
    <xf numFmtId="0" fontId="0" fillId="7" borderId="151" xfId="0" applyFill="1" applyBorder="1" applyAlignment="1" applyProtection="1">
      <alignment horizontal="center" vertical="center"/>
      <protection hidden="1"/>
    </xf>
    <xf numFmtId="0" fontId="0" fillId="7" borderId="152" xfId="0" applyFill="1" applyBorder="1" applyAlignment="1" applyProtection="1">
      <alignment horizontal="center" vertical="center"/>
      <protection hidden="1"/>
    </xf>
    <xf numFmtId="0" fontId="0" fillId="7" borderId="190" xfId="0" applyFill="1" applyBorder="1" applyAlignment="1" applyProtection="1">
      <alignment horizontal="center" vertical="center"/>
      <protection hidden="1"/>
    </xf>
    <xf numFmtId="0" fontId="12" fillId="4" borderId="193" xfId="0" applyFont="1" applyFill="1" applyBorder="1" applyAlignment="1">
      <alignment horizontal="left" vertical="center" wrapText="1"/>
    </xf>
    <xf numFmtId="0" fontId="0" fillId="0" borderId="193" xfId="0" applyBorder="1" applyAlignment="1">
      <alignment horizontal="left" vertical="center" wrapText="1"/>
    </xf>
    <xf numFmtId="0" fontId="0" fillId="0" borderId="194" xfId="0" applyBorder="1" applyAlignment="1">
      <alignment horizontal="left" vertical="center" wrapText="1"/>
    </xf>
    <xf numFmtId="0" fontId="0" fillId="7" borderId="180" xfId="0" applyFill="1" applyBorder="1" applyAlignment="1" applyProtection="1">
      <alignment horizontal="center" vertical="center"/>
      <protection hidden="1"/>
    </xf>
    <xf numFmtId="0" fontId="0" fillId="7" borderId="181" xfId="0" applyFill="1" applyBorder="1" applyAlignment="1" applyProtection="1">
      <alignment horizontal="center" vertical="center"/>
      <protection hidden="1"/>
    </xf>
    <xf numFmtId="0" fontId="0" fillId="7" borderId="191" xfId="0" applyFill="1" applyBorder="1" applyAlignment="1" applyProtection="1">
      <alignment horizontal="center" vertical="center"/>
      <protection hidden="1"/>
    </xf>
    <xf numFmtId="0" fontId="0" fillId="7" borderId="174" xfId="0" applyFill="1" applyBorder="1" applyAlignment="1" applyProtection="1">
      <alignment horizontal="center" vertical="center"/>
      <protection hidden="1"/>
    </xf>
    <xf numFmtId="0" fontId="0" fillId="7" borderId="23" xfId="0" applyFill="1" applyBorder="1" applyAlignment="1" applyProtection="1">
      <alignment horizontal="center" vertical="center"/>
      <protection hidden="1"/>
    </xf>
    <xf numFmtId="0" fontId="0" fillId="7" borderId="192" xfId="0" applyFill="1" applyBorder="1" applyAlignment="1" applyProtection="1">
      <alignment horizontal="center" vertical="center"/>
      <protection hidden="1"/>
    </xf>
    <xf numFmtId="0" fontId="11" fillId="4" borderId="218" xfId="0" applyFont="1" applyFill="1" applyBorder="1" applyAlignment="1">
      <alignment horizontal="left" vertical="center" wrapText="1"/>
    </xf>
    <xf numFmtId="0" fontId="0" fillId="0" borderId="223" xfId="0" applyBorder="1" applyAlignment="1">
      <alignment horizontal="left" vertical="center" wrapText="1"/>
    </xf>
    <xf numFmtId="0" fontId="11" fillId="4" borderId="221" xfId="0" applyFont="1" applyFill="1" applyBorder="1" applyAlignment="1">
      <alignment horizontal="left" vertical="center" wrapText="1"/>
    </xf>
    <xf numFmtId="0" fontId="0" fillId="0" borderId="224" xfId="0" applyBorder="1" applyAlignment="1">
      <alignment horizontal="left" vertical="center" wrapText="1"/>
    </xf>
    <xf numFmtId="0" fontId="2" fillId="2" borderId="114" xfId="0" applyFont="1" applyFill="1" applyBorder="1" applyAlignment="1">
      <alignment horizontal="right" vertical="center"/>
    </xf>
    <xf numFmtId="0" fontId="0" fillId="0" borderId="150" xfId="0" applyBorder="1" applyAlignment="1">
      <alignment horizontal="right" vertical="center"/>
    </xf>
    <xf numFmtId="0" fontId="0" fillId="0" borderId="186" xfId="0" applyBorder="1" applyAlignment="1">
      <alignment horizontal="right" vertical="center"/>
    </xf>
    <xf numFmtId="0" fontId="11" fillId="7" borderId="228" xfId="0" applyFont="1" applyFill="1" applyBorder="1" applyAlignment="1" applyProtection="1">
      <alignment horizontal="left" vertical="center"/>
      <protection hidden="1"/>
    </xf>
    <xf numFmtId="0" fontId="0" fillId="7" borderId="0" xfId="0" applyFill="1" applyBorder="1" applyAlignment="1" applyProtection="1">
      <alignment horizontal="center" vertical="center"/>
      <protection hidden="1"/>
    </xf>
    <xf numFmtId="0" fontId="12" fillId="4" borderId="217" xfId="0" applyFont="1" applyFill="1" applyBorder="1" applyAlignment="1">
      <alignment horizontal="left" vertical="center" wrapText="1"/>
    </xf>
    <xf numFmtId="0" fontId="0" fillId="0" borderId="222" xfId="0" applyBorder="1" applyAlignment="1">
      <alignment horizontal="left" vertical="center" wrapText="1"/>
    </xf>
    <xf numFmtId="0" fontId="0" fillId="7" borderId="229" xfId="0" applyFill="1" applyBorder="1" applyAlignment="1" applyProtection="1">
      <alignment horizontal="center" vertical="center"/>
      <protection hidden="1"/>
    </xf>
    <xf numFmtId="0" fontId="0" fillId="7" borderId="90" xfId="0" applyFill="1" applyBorder="1" applyAlignment="1" applyProtection="1">
      <alignment horizontal="center" vertical="center"/>
      <protection hidden="1"/>
    </xf>
    <xf numFmtId="0" fontId="0" fillId="7" borderId="230" xfId="0" applyFill="1" applyBorder="1" applyAlignment="1" applyProtection="1">
      <alignment horizontal="center" vertical="center"/>
      <protection hidden="1"/>
    </xf>
    <xf numFmtId="0" fontId="2" fillId="3" borderId="46"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131" xfId="0" applyFont="1" applyFill="1" applyBorder="1" applyAlignment="1">
      <alignment horizontal="center" vertical="center"/>
    </xf>
    <xf numFmtId="0" fontId="2" fillId="3" borderId="39" xfId="0" applyFont="1" applyFill="1" applyBorder="1" applyAlignment="1">
      <alignment horizontal="center" vertical="center"/>
    </xf>
    <xf numFmtId="0" fontId="2" fillId="3" borderId="132" xfId="0" applyFont="1" applyFill="1" applyBorder="1" applyAlignment="1">
      <alignment horizontal="center" vertical="center"/>
    </xf>
    <xf numFmtId="0" fontId="2" fillId="3" borderId="133" xfId="0" applyFont="1" applyFill="1" applyBorder="1" applyAlignment="1">
      <alignment horizontal="center" vertical="center"/>
    </xf>
    <xf numFmtId="0" fontId="2" fillId="3" borderId="42" xfId="0" applyFont="1" applyFill="1" applyBorder="1" applyAlignment="1">
      <alignment horizontal="center" vertical="center"/>
    </xf>
    <xf numFmtId="0" fontId="2" fillId="3" borderId="134" xfId="0" applyFont="1" applyFill="1" applyBorder="1" applyAlignment="1">
      <alignment horizontal="center" vertical="center"/>
    </xf>
    <xf numFmtId="0" fontId="2" fillId="3" borderId="103" xfId="0" applyFont="1" applyFill="1" applyBorder="1" applyAlignment="1">
      <alignment horizontal="center" vertical="center"/>
    </xf>
    <xf numFmtId="0" fontId="14" fillId="2" borderId="90" xfId="0" applyFont="1" applyFill="1" applyBorder="1" applyAlignment="1">
      <alignment horizontal="left" vertical="center"/>
    </xf>
    <xf numFmtId="0" fontId="15" fillId="2" borderId="90" xfId="0" applyFont="1" applyFill="1" applyBorder="1" applyAlignment="1">
      <alignment horizontal="left" vertical="center"/>
    </xf>
    <xf numFmtId="0" fontId="14" fillId="2" borderId="110" xfId="0" applyFont="1" applyFill="1" applyBorder="1" applyAlignment="1">
      <alignment horizontal="left" vertical="center"/>
    </xf>
    <xf numFmtId="0" fontId="2" fillId="5" borderId="135" xfId="0" applyFont="1" applyFill="1" applyBorder="1" applyAlignment="1" applyProtection="1">
      <alignment horizontal="left" vertical="center"/>
      <protection hidden="1"/>
    </xf>
    <xf numFmtId="0" fontId="0" fillId="0" borderId="86" xfId="0" applyBorder="1" applyAlignment="1" applyProtection="1">
      <alignment horizontal="left" vertical="center"/>
      <protection hidden="1"/>
    </xf>
    <xf numFmtId="0" fontId="0" fillId="0" borderId="136" xfId="0" applyBorder="1" applyAlignment="1" applyProtection="1">
      <alignment horizontal="left" vertical="center"/>
      <protection hidden="1"/>
    </xf>
    <xf numFmtId="0" fontId="2" fillId="3" borderId="107" xfId="0" applyFont="1" applyFill="1" applyBorder="1" applyAlignment="1">
      <alignment horizontal="center" vertical="center"/>
    </xf>
    <xf numFmtId="0" fontId="2" fillId="3" borderId="210" xfId="0" applyFont="1" applyFill="1" applyBorder="1" applyAlignment="1">
      <alignment horizontal="center" vertical="center"/>
    </xf>
    <xf numFmtId="0" fontId="2" fillId="3" borderId="211" xfId="0" applyFont="1" applyFill="1" applyBorder="1" applyAlignment="1">
      <alignment horizontal="center" vertical="center"/>
    </xf>
    <xf numFmtId="0" fontId="2" fillId="3" borderId="91" xfId="0" applyFont="1" applyFill="1" applyBorder="1" applyAlignment="1">
      <alignment horizontal="center" vertical="center" wrapText="1"/>
    </xf>
    <xf numFmtId="0" fontId="2" fillId="3" borderId="89" xfId="0" applyFont="1" applyFill="1" applyBorder="1" applyAlignment="1">
      <alignment horizontal="center" vertical="center" wrapText="1"/>
    </xf>
    <xf numFmtId="0" fontId="2" fillId="3" borderId="92" xfId="0" applyFont="1" applyFill="1" applyBorder="1" applyAlignment="1">
      <alignment horizontal="center" vertical="center" wrapText="1"/>
    </xf>
    <xf numFmtId="0" fontId="7" fillId="2" borderId="0" xfId="0" applyFont="1" applyFill="1" applyAlignment="1">
      <alignment horizontal="left" vertical="center" shrinkToFit="1"/>
    </xf>
    <xf numFmtId="0" fontId="0" fillId="0" borderId="0" xfId="0" applyAlignment="1">
      <alignment horizontal="left" vertical="center" shrinkToFit="1"/>
    </xf>
    <xf numFmtId="0" fontId="0" fillId="0" borderId="84" xfId="0" applyBorder="1" applyAlignment="1">
      <alignment horizontal="left" vertical="center"/>
    </xf>
    <xf numFmtId="0" fontId="0" fillId="4" borderId="187" xfId="0" applyFill="1" applyBorder="1" applyAlignment="1">
      <alignment horizontal="center" vertical="center"/>
    </xf>
    <xf numFmtId="0" fontId="0" fillId="4" borderId="87" xfId="0" applyFill="1" applyBorder="1" applyAlignment="1">
      <alignment horizontal="center" vertical="center"/>
    </xf>
    <xf numFmtId="0" fontId="0" fillId="0" borderId="87" xfId="0" applyBorder="1" applyAlignment="1">
      <alignment horizontal="center" vertical="center"/>
    </xf>
    <xf numFmtId="0" fontId="0" fillId="0" borderId="104" xfId="0" applyBorder="1" applyAlignment="1">
      <alignment horizontal="center" vertical="center"/>
    </xf>
    <xf numFmtId="0" fontId="0" fillId="4" borderId="69" xfId="0" applyFill="1" applyBorder="1" applyAlignment="1">
      <alignment horizontal="center" vertical="center"/>
    </xf>
    <xf numFmtId="0" fontId="0" fillId="0" borderId="74" xfId="0" applyBorder="1" applyAlignment="1">
      <alignment horizontal="center" vertical="center"/>
    </xf>
    <xf numFmtId="0" fontId="0" fillId="4" borderId="71" xfId="0" applyFill="1" applyBorder="1" applyAlignment="1">
      <alignment horizontal="center" vertical="center"/>
    </xf>
    <xf numFmtId="0" fontId="0" fillId="4" borderId="72" xfId="0" applyFill="1" applyBorder="1" applyAlignment="1">
      <alignment horizontal="center" vertical="center"/>
    </xf>
    <xf numFmtId="0" fontId="0" fillId="0" borderId="72" xfId="0" applyBorder="1" applyAlignment="1">
      <alignment horizontal="center" vertical="center"/>
    </xf>
    <xf numFmtId="0" fontId="0" fillId="0" borderId="75" xfId="0" applyBorder="1" applyAlignment="1">
      <alignment horizontal="center" vertical="center"/>
    </xf>
    <xf numFmtId="0" fontId="0" fillId="9" borderId="111" xfId="0" applyFill="1" applyBorder="1" applyAlignment="1">
      <alignment horizontal="center" vertical="center"/>
    </xf>
    <xf numFmtId="0" fontId="0" fillId="9" borderId="112" xfId="0" applyFill="1" applyBorder="1" applyAlignment="1">
      <alignment horizontal="center" vertical="center"/>
    </xf>
    <xf numFmtId="0" fontId="6" fillId="3" borderId="91" xfId="0" applyFont="1" applyFill="1" applyBorder="1" applyAlignment="1">
      <alignment horizontal="center" vertical="center" wrapText="1"/>
    </xf>
    <xf numFmtId="0" fontId="6" fillId="3" borderId="89" xfId="0" applyFont="1" applyFill="1" applyBorder="1" applyAlignment="1">
      <alignment horizontal="center" vertical="center"/>
    </xf>
    <xf numFmtId="0" fontId="6" fillId="3" borderId="92" xfId="0" applyFont="1" applyFill="1" applyBorder="1" applyAlignment="1">
      <alignment horizontal="center" vertical="center"/>
    </xf>
    <xf numFmtId="0" fontId="2" fillId="5" borderId="46" xfId="0" applyFont="1" applyFill="1" applyBorder="1" applyAlignment="1" applyProtection="1">
      <alignment horizontal="left" vertical="center"/>
      <protection hidden="1"/>
    </xf>
    <xf numFmtId="0" fontId="0" fillId="0" borderId="18" xfId="0" applyBorder="1" applyAlignment="1" applyProtection="1">
      <alignment horizontal="left" vertical="center"/>
      <protection hidden="1"/>
    </xf>
    <xf numFmtId="0" fontId="0" fillId="0" borderId="37" xfId="0" applyBorder="1" applyAlignment="1" applyProtection="1">
      <alignment horizontal="left" vertical="center"/>
      <protection hidden="1"/>
    </xf>
    <xf numFmtId="0" fontId="2" fillId="5" borderId="131" xfId="0" applyFont="1" applyFill="1" applyBorder="1" applyAlignment="1" applyProtection="1">
      <alignment horizontal="left" vertical="center"/>
      <protection hidden="1"/>
    </xf>
    <xf numFmtId="0" fontId="0" fillId="0" borderId="39" xfId="0" applyBorder="1" applyAlignment="1" applyProtection="1">
      <alignment horizontal="left" vertical="center"/>
      <protection hidden="1"/>
    </xf>
    <xf numFmtId="0" fontId="0" fillId="0" borderId="40" xfId="0" applyBorder="1" applyAlignment="1" applyProtection="1">
      <alignment horizontal="left" vertical="center"/>
      <protection hidden="1"/>
    </xf>
    <xf numFmtId="0" fontId="2" fillId="5" borderId="268" xfId="0" applyFont="1" applyFill="1" applyBorder="1" applyAlignment="1" applyProtection="1">
      <alignment horizontal="left" vertical="center"/>
      <protection hidden="1"/>
    </xf>
    <xf numFmtId="0" fontId="0" fillId="0" borderId="42" xfId="0" applyBorder="1" applyAlignment="1" applyProtection="1">
      <alignment horizontal="left" vertical="center"/>
      <protection hidden="1"/>
    </xf>
    <xf numFmtId="0" fontId="0" fillId="0" borderId="43" xfId="0" applyBorder="1" applyAlignment="1" applyProtection="1">
      <alignment horizontal="left" vertical="center"/>
      <protection hidden="1"/>
    </xf>
    <xf numFmtId="0" fontId="0" fillId="0" borderId="0" xfId="0" applyAlignment="1">
      <alignment horizontal="left" vertical="top" wrapText="1"/>
    </xf>
    <xf numFmtId="0" fontId="2" fillId="3" borderId="109" xfId="0" applyFont="1" applyFill="1" applyBorder="1" applyAlignment="1">
      <alignment horizontal="center" vertical="center"/>
    </xf>
    <xf numFmtId="0" fontId="0" fillId="0" borderId="226" xfId="0" applyBorder="1" applyAlignment="1">
      <alignment horizontal="left" vertical="center" wrapText="1"/>
    </xf>
    <xf numFmtId="0" fontId="0" fillId="0" borderId="227" xfId="0" applyBorder="1" applyAlignment="1">
      <alignment horizontal="left" vertical="center" wrapText="1"/>
    </xf>
    <xf numFmtId="0" fontId="0" fillId="0" borderId="225" xfId="0" applyBorder="1" applyAlignment="1">
      <alignment horizontal="left" vertical="center" wrapText="1"/>
    </xf>
    <xf numFmtId="0" fontId="0" fillId="5" borderId="86" xfId="0" applyFill="1" applyBorder="1" applyAlignment="1" applyProtection="1">
      <alignment horizontal="left" vertical="center"/>
      <protection hidden="1"/>
    </xf>
    <xf numFmtId="0" fontId="0" fillId="5" borderId="136" xfId="0" applyFill="1" applyBorder="1" applyAlignment="1" applyProtection="1">
      <alignment horizontal="left" vertical="center"/>
      <protection hidden="1"/>
    </xf>
    <xf numFmtId="0" fontId="7" fillId="2" borderId="67" xfId="0" applyFont="1" applyFill="1" applyBorder="1" applyAlignment="1">
      <alignment horizontal="center" vertical="center"/>
    </xf>
    <xf numFmtId="0" fontId="7" fillId="2" borderId="0" xfId="0" applyFont="1" applyFill="1" applyAlignment="1">
      <alignment horizontal="center" vertical="center"/>
    </xf>
    <xf numFmtId="0" fontId="6" fillId="2" borderId="0" xfId="0" applyFont="1" applyFill="1" applyAlignment="1">
      <alignment horizontal="left" vertical="center" wrapText="1"/>
    </xf>
    <xf numFmtId="0" fontId="0" fillId="2" borderId="0" xfId="0" applyFill="1" applyAlignment="1">
      <alignment horizontal="left" vertical="center"/>
    </xf>
    <xf numFmtId="0" fontId="2" fillId="3" borderId="1" xfId="0" applyFont="1" applyFill="1" applyBorder="1" applyAlignment="1">
      <alignment horizontal="left" vertical="center" wrapText="1"/>
    </xf>
    <xf numFmtId="0" fontId="2" fillId="3" borderId="2" xfId="0" applyFont="1" applyFill="1" applyBorder="1" applyAlignment="1">
      <alignment horizontal="left" vertical="center"/>
    </xf>
    <xf numFmtId="0" fontId="2" fillId="3" borderId="3" xfId="0" applyFont="1" applyFill="1" applyBorder="1" applyAlignment="1">
      <alignment horizontal="left" vertical="center"/>
    </xf>
    <xf numFmtId="0" fontId="2" fillId="3" borderId="119" xfId="0" applyFont="1" applyFill="1" applyBorder="1" applyAlignment="1">
      <alignment horizontal="left" vertical="center"/>
    </xf>
    <xf numFmtId="0" fontId="2" fillId="3" borderId="72" xfId="0" applyFont="1" applyFill="1" applyBorder="1" applyAlignment="1">
      <alignment horizontal="left" vertical="center"/>
    </xf>
    <xf numFmtId="0" fontId="2" fillId="3" borderId="120" xfId="0" applyFont="1" applyFill="1" applyBorder="1" applyAlignment="1">
      <alignment horizontal="left" vertical="center"/>
    </xf>
    <xf numFmtId="0" fontId="6" fillId="2" borderId="0" xfId="0" applyFont="1" applyFill="1" applyAlignment="1">
      <alignment horizontal="left" vertical="top"/>
    </xf>
    <xf numFmtId="0" fontId="6" fillId="2" borderId="5" xfId="0" applyFont="1" applyFill="1" applyBorder="1" applyAlignment="1">
      <alignment horizontal="left" vertical="top"/>
    </xf>
    <xf numFmtId="0" fontId="6" fillId="2" borderId="7" xfId="0" applyFont="1" applyFill="1" applyBorder="1" applyAlignment="1">
      <alignment horizontal="left" vertical="top"/>
    </xf>
    <xf numFmtId="0" fontId="6" fillId="2" borderId="8" xfId="0" applyFont="1" applyFill="1" applyBorder="1" applyAlignment="1">
      <alignment horizontal="left" vertical="top"/>
    </xf>
    <xf numFmtId="0" fontId="2" fillId="3" borderId="66" xfId="0" applyFont="1" applyFill="1" applyBorder="1" applyAlignment="1">
      <alignment horizontal="left" vertical="center" wrapText="1"/>
    </xf>
    <xf numFmtId="0" fontId="0" fillId="3" borderId="67" xfId="0" applyFill="1" applyBorder="1" applyAlignment="1">
      <alignment horizontal="left" vertical="center"/>
    </xf>
    <xf numFmtId="0" fontId="0" fillId="3" borderId="68" xfId="0" applyFill="1" applyBorder="1" applyAlignment="1">
      <alignment horizontal="left" vertical="center"/>
    </xf>
    <xf numFmtId="0" fontId="0" fillId="3" borderId="71" xfId="0" applyFill="1" applyBorder="1" applyAlignment="1">
      <alignment horizontal="left" vertical="center"/>
    </xf>
    <xf numFmtId="0" fontId="0" fillId="3" borderId="72" xfId="0" applyFill="1" applyBorder="1" applyAlignment="1">
      <alignment horizontal="left" vertical="center"/>
    </xf>
    <xf numFmtId="0" fontId="0" fillId="3" borderId="73" xfId="0" applyFill="1" applyBorder="1" applyAlignment="1">
      <alignment horizontal="left" vertical="center"/>
    </xf>
    <xf numFmtId="0" fontId="2" fillId="2" borderId="79" xfId="0" applyFont="1" applyFill="1" applyBorder="1" applyAlignment="1">
      <alignment horizontal="center" vertical="center"/>
    </xf>
    <xf numFmtId="0" fontId="2" fillId="2" borderId="78" xfId="0" applyFont="1" applyFill="1" applyBorder="1" applyAlignment="1">
      <alignment horizontal="center" vertical="center"/>
    </xf>
    <xf numFmtId="0" fontId="2" fillId="2" borderId="76" xfId="0" applyFont="1" applyFill="1" applyBorder="1" applyAlignment="1">
      <alignment horizontal="center" vertical="center"/>
    </xf>
    <xf numFmtId="0" fontId="2" fillId="2" borderId="71" xfId="0" applyFont="1" applyFill="1" applyBorder="1" applyAlignment="1">
      <alignment horizontal="center" vertical="center"/>
    </xf>
    <xf numFmtId="0" fontId="2" fillId="2" borderId="72" xfId="0" applyFont="1" applyFill="1" applyBorder="1" applyAlignment="1">
      <alignment horizontal="center" vertical="center"/>
    </xf>
    <xf numFmtId="0" fontId="2" fillId="2" borderId="75" xfId="0" applyFont="1" applyFill="1" applyBorder="1" applyAlignment="1">
      <alignment horizontal="center" vertical="center"/>
    </xf>
    <xf numFmtId="0" fontId="0" fillId="4" borderId="78" xfId="0" applyFill="1" applyBorder="1" applyAlignment="1">
      <alignment horizontal="left" vertical="center"/>
    </xf>
    <xf numFmtId="0" fontId="0" fillId="4" borderId="76" xfId="0" applyFill="1" applyBorder="1" applyAlignment="1">
      <alignment horizontal="left" vertical="center"/>
    </xf>
    <xf numFmtId="0" fontId="0" fillId="4" borderId="0" xfId="0" applyFill="1" applyAlignment="1">
      <alignment horizontal="left" vertical="center"/>
    </xf>
    <xf numFmtId="0" fontId="0" fillId="4" borderId="74" xfId="0" applyFill="1" applyBorder="1" applyAlignment="1">
      <alignment horizontal="left" vertical="center"/>
    </xf>
    <xf numFmtId="0" fontId="2" fillId="2" borderId="70" xfId="0" applyFont="1" applyFill="1" applyBorder="1" applyAlignment="1">
      <alignment horizontal="left" vertical="top"/>
    </xf>
    <xf numFmtId="0" fontId="2" fillId="2" borderId="72" xfId="0" applyFont="1" applyFill="1" applyBorder="1" applyAlignment="1">
      <alignment horizontal="left" vertical="top"/>
    </xf>
    <xf numFmtId="0" fontId="2" fillId="2" borderId="73" xfId="0" applyFont="1" applyFill="1" applyBorder="1" applyAlignment="1">
      <alignment horizontal="left" vertical="top"/>
    </xf>
    <xf numFmtId="0" fontId="2" fillId="2" borderId="121" xfId="0" applyFont="1" applyFill="1" applyBorder="1" applyAlignment="1">
      <alignment horizontal="center" vertical="center"/>
    </xf>
    <xf numFmtId="0" fontId="2" fillId="2" borderId="101" xfId="0" applyFont="1" applyFill="1" applyBorder="1" applyAlignment="1">
      <alignment horizontal="center" vertical="center"/>
    </xf>
    <xf numFmtId="0" fontId="2" fillId="2" borderId="81" xfId="0" applyFont="1" applyFill="1" applyBorder="1" applyAlignment="1">
      <alignment horizontal="center" vertical="center"/>
    </xf>
    <xf numFmtId="0" fontId="2" fillId="2" borderId="80"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0" xfId="0" applyFont="1" applyFill="1" applyAlignment="1">
      <alignment horizontal="center" vertical="center"/>
    </xf>
    <xf numFmtId="0" fontId="2" fillId="2" borderId="74" xfId="0" applyFont="1" applyFill="1" applyBorder="1" applyAlignment="1">
      <alignment horizontal="center" vertical="center"/>
    </xf>
    <xf numFmtId="0" fontId="2" fillId="2" borderId="122" xfId="0" applyFont="1" applyFill="1" applyBorder="1" applyAlignment="1">
      <alignment horizontal="center" vertical="center"/>
    </xf>
    <xf numFmtId="0" fontId="2" fillId="2" borderId="123" xfId="0" applyFont="1" applyFill="1" applyBorder="1" applyAlignment="1">
      <alignment horizontal="center" vertical="center"/>
    </xf>
    <xf numFmtId="0" fontId="0" fillId="4" borderId="77" xfId="0" applyFill="1" applyBorder="1" applyAlignment="1">
      <alignment horizontal="left" vertical="center"/>
    </xf>
    <xf numFmtId="0" fontId="0" fillId="4" borderId="124" xfId="0" applyFill="1" applyBorder="1" applyAlignment="1">
      <alignment horizontal="left" vertical="center"/>
    </xf>
    <xf numFmtId="0" fontId="0" fillId="4" borderId="7" xfId="0" applyFill="1" applyBorder="1" applyAlignment="1">
      <alignment horizontal="left" vertical="center"/>
    </xf>
    <xf numFmtId="0" fontId="0" fillId="4" borderId="125" xfId="0" applyFill="1" applyBorder="1" applyAlignment="1">
      <alignment horizontal="left" vertical="center"/>
    </xf>
    <xf numFmtId="0" fontId="2" fillId="3" borderId="4" xfId="0" applyFont="1" applyFill="1" applyBorder="1" applyAlignment="1">
      <alignment horizontal="left" vertical="center"/>
    </xf>
    <xf numFmtId="0" fontId="2" fillId="3" borderId="0" xfId="0" applyFont="1" applyFill="1" applyAlignment="1">
      <alignment horizontal="left" vertical="center"/>
    </xf>
    <xf numFmtId="0" fontId="2" fillId="3" borderId="5" xfId="0" applyFont="1" applyFill="1" applyBorder="1" applyAlignment="1">
      <alignment horizontal="left" vertical="center"/>
    </xf>
    <xf numFmtId="0" fontId="2" fillId="2" borderId="126" xfId="0" applyFont="1" applyFill="1" applyBorder="1" applyAlignment="1">
      <alignment horizontal="center" vertical="center"/>
    </xf>
    <xf numFmtId="0" fontId="2" fillId="2" borderId="83" xfId="0" applyFont="1" applyFill="1" applyBorder="1" applyAlignment="1">
      <alignment horizontal="center" vertical="center"/>
    </xf>
    <xf numFmtId="0" fontId="2" fillId="2" borderId="84"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125" xfId="0" applyFont="1" applyFill="1" applyBorder="1" applyAlignment="1">
      <alignment horizontal="center" vertical="center"/>
    </xf>
    <xf numFmtId="0" fontId="0" fillId="4" borderId="85" xfId="0" applyFill="1" applyBorder="1" applyAlignment="1">
      <alignment horizontal="left" vertical="center"/>
    </xf>
    <xf numFmtId="0" fontId="0" fillId="4" borderId="83" xfId="0" applyFill="1" applyBorder="1" applyAlignment="1">
      <alignment horizontal="left" vertical="center"/>
    </xf>
    <xf numFmtId="0" fontId="0" fillId="4" borderId="84" xfId="0" applyFill="1" applyBorder="1" applyAlignment="1">
      <alignment horizontal="left" vertical="center"/>
    </xf>
    <xf numFmtId="0" fontId="0" fillId="4" borderId="113" xfId="0" applyFill="1" applyBorder="1" applyAlignment="1">
      <alignment horizontal="left" vertical="center"/>
    </xf>
    <xf numFmtId="0" fontId="0" fillId="4" borderId="81" xfId="0" applyFill="1" applyBorder="1" applyAlignment="1">
      <alignment horizontal="left" vertical="center"/>
    </xf>
    <xf numFmtId="0" fontId="0" fillId="4" borderId="80" xfId="0" applyFill="1" applyBorder="1" applyAlignment="1">
      <alignment horizontal="left" vertical="center"/>
    </xf>
    <xf numFmtId="0" fontId="2" fillId="2" borderId="86" xfId="0" applyFont="1" applyFill="1" applyBorder="1" applyAlignment="1">
      <alignment horizontal="left" vertical="center"/>
    </xf>
    <xf numFmtId="0" fontId="0" fillId="2" borderId="86" xfId="0" applyFill="1" applyBorder="1" applyAlignment="1">
      <alignment horizontal="left" vertical="center"/>
    </xf>
    <xf numFmtId="0" fontId="0" fillId="4" borderId="128" xfId="0" applyFill="1" applyBorder="1" applyAlignment="1">
      <alignment horizontal="left" vertical="center"/>
    </xf>
    <xf numFmtId="0" fontId="0" fillId="4" borderId="123" xfId="0" applyFill="1" applyBorder="1" applyAlignment="1">
      <alignment horizontal="left" vertical="center"/>
    </xf>
    <xf numFmtId="0" fontId="0" fillId="4" borderId="129" xfId="0" applyFill="1" applyBorder="1" applyAlignment="1">
      <alignment horizontal="left" vertical="center"/>
    </xf>
    <xf numFmtId="0" fontId="6" fillId="2" borderId="67" xfId="0" applyFont="1" applyFill="1" applyBorder="1" applyAlignment="1">
      <alignment horizontal="left" vertical="top" wrapText="1"/>
    </xf>
    <xf numFmtId="0" fontId="6" fillId="2" borderId="67" xfId="0" applyFont="1" applyFill="1" applyBorder="1" applyAlignment="1">
      <alignment horizontal="left" vertical="top"/>
    </xf>
    <xf numFmtId="0" fontId="6" fillId="2" borderId="127" xfId="0" applyFont="1" applyFill="1" applyBorder="1" applyAlignment="1">
      <alignment horizontal="left" vertical="top"/>
    </xf>
    <xf numFmtId="0" fontId="0" fillId="3" borderId="83" xfId="0" applyFill="1" applyBorder="1" applyAlignment="1">
      <alignment horizontal="left" vertical="center"/>
    </xf>
    <xf numFmtId="0" fontId="0" fillId="3" borderId="88" xfId="0" applyFill="1" applyBorder="1" applyAlignment="1">
      <alignment horizontal="left" vertical="center"/>
    </xf>
    <xf numFmtId="0" fontId="0" fillId="4" borderId="70" xfId="0" applyFill="1" applyBorder="1" applyAlignment="1">
      <alignment horizontal="left" vertical="top"/>
    </xf>
    <xf numFmtId="0" fontId="0" fillId="4" borderId="73" xfId="0" applyFill="1" applyBorder="1" applyAlignment="1">
      <alignment horizontal="left" vertical="top"/>
    </xf>
  </cellXfs>
  <cellStyles count="2">
    <cellStyle name="ハイパーリンク" xfId="1" builtinId="8"/>
    <cellStyle name="標準" xfId="0" builtinId="0"/>
  </cellStyles>
  <dxfs count="66">
    <dxf>
      <font>
        <color theme="8" tint="0.59996337778862885"/>
      </font>
      <fill>
        <patternFill>
          <bgColor theme="8" tint="0.59996337778862885"/>
        </patternFill>
      </fill>
    </dxf>
    <dxf>
      <fill>
        <patternFill>
          <bgColor rgb="FFFF99FF"/>
        </patternFill>
      </fill>
    </dxf>
    <dxf>
      <fill>
        <patternFill>
          <bgColor rgb="FFFF99FF"/>
        </patternFill>
      </fill>
    </dxf>
    <dxf>
      <fill>
        <patternFill>
          <bgColor rgb="FFFF66FF"/>
        </patternFill>
      </fill>
    </dxf>
    <dxf>
      <fill>
        <patternFill>
          <bgColor rgb="FFFF99FF"/>
        </patternFill>
      </fill>
    </dxf>
    <dxf>
      <font>
        <color theme="8" tint="0.59996337778862885"/>
      </font>
      <fill>
        <patternFill>
          <bgColor theme="8" tint="0.59996337778862885"/>
        </patternFill>
      </fill>
    </dxf>
    <dxf>
      <fill>
        <patternFill>
          <bgColor rgb="FFFF99FF"/>
        </patternFill>
      </fill>
    </dxf>
    <dxf>
      <fill>
        <patternFill>
          <bgColor rgb="FFFF99FF"/>
        </patternFill>
      </fill>
    </dxf>
    <dxf>
      <fill>
        <patternFill>
          <bgColor rgb="FFFF66FF"/>
        </patternFill>
      </fill>
    </dxf>
    <dxf>
      <fill>
        <patternFill>
          <bgColor rgb="FFFF99FF"/>
        </patternFill>
      </fill>
    </dxf>
    <dxf>
      <font>
        <color theme="8" tint="0.59996337778862885"/>
      </font>
    </dxf>
    <dxf>
      <font>
        <color theme="8" tint="0.59996337778862885"/>
      </font>
      <fill>
        <patternFill>
          <bgColor theme="8" tint="0.59996337778862885"/>
        </patternFill>
      </fill>
    </dxf>
    <dxf>
      <font>
        <color theme="8" tint="0.79998168889431442"/>
      </font>
    </dxf>
    <dxf>
      <font>
        <color theme="8" tint="0.59996337778862885"/>
      </font>
    </dxf>
    <dxf>
      <font>
        <color theme="8" tint="0.59996337778862885"/>
      </font>
      <fill>
        <patternFill>
          <bgColor theme="8" tint="0.59996337778862885"/>
        </patternFill>
      </fill>
    </dxf>
    <dxf>
      <font>
        <color theme="8" tint="0.79998168889431442"/>
      </font>
    </dxf>
    <dxf>
      <numFmt numFmtId="178" formatCode="0_ "/>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1" tint="0.34998626667073579"/>
        </patternFill>
      </fill>
    </dxf>
    <dxf>
      <numFmt numFmtId="178" formatCode="0_ "/>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numFmt numFmtId="178" formatCode="0_ "/>
    </dxf>
    <dxf>
      <font>
        <color theme="8" tint="0.59996337778862885"/>
      </font>
      <fill>
        <patternFill>
          <bgColor theme="8" tint="0.59996337778862885"/>
        </patternFill>
      </fill>
    </dxf>
    <dxf>
      <font>
        <color rgb="FFFF0000"/>
      </font>
    </dxf>
    <dxf>
      <numFmt numFmtId="178" formatCode="0_ "/>
    </dxf>
    <dxf>
      <numFmt numFmtId="178" formatCode="0_ "/>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numFmt numFmtId="178" formatCode="0_ "/>
    </dxf>
    <dxf>
      <font>
        <color theme="8" tint="0.59996337778862885"/>
      </font>
      <fill>
        <patternFill>
          <bgColor theme="8" tint="0.59996337778862885"/>
        </patternFill>
      </fill>
    </dxf>
    <dxf>
      <font>
        <color rgb="FFFF0000"/>
      </font>
    </dxf>
    <dxf>
      <font>
        <color theme="8" tint="0.59996337778862885"/>
      </font>
      <fill>
        <patternFill>
          <bgColor theme="8" tint="0.59996337778862885"/>
        </patternFill>
      </fill>
    </dxf>
    <dxf>
      <font>
        <color theme="8" tint="0.59996337778862885"/>
      </font>
      <fill>
        <patternFill>
          <bgColor theme="8" tint="0.59996337778862885"/>
        </patternFill>
      </fill>
    </dxf>
  </dxfs>
  <tableStyles count="0" defaultTableStyle="TableStyleMedium2" defaultPivotStyle="PivotStyleLight16"/>
  <colors>
    <mruColors>
      <color rgb="FF0000FF"/>
      <color rgb="FFFFFFCC"/>
      <color rgb="FFFF99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266700</xdr:colOff>
      <xdr:row>13</xdr:row>
      <xdr:rowOff>9525</xdr:rowOff>
    </xdr:from>
    <xdr:to>
      <xdr:col>29</xdr:col>
      <xdr:colOff>533400</xdr:colOff>
      <xdr:row>17</xdr:row>
      <xdr:rowOff>19051</xdr:rowOff>
    </xdr:to>
    <xdr:sp macro="" textlink="">
      <xdr:nvSpPr>
        <xdr:cNvPr id="2" name="正方形/長方形 1">
          <a:extLst>
            <a:ext uri="{FF2B5EF4-FFF2-40B4-BE49-F238E27FC236}">
              <a16:creationId xmlns:a16="http://schemas.microsoft.com/office/drawing/2014/main" id="{9B480D8B-6CF4-4D7B-A263-92CD69A867DF}"/>
            </a:ext>
          </a:extLst>
        </xdr:cNvPr>
        <xdr:cNvSpPr/>
      </xdr:nvSpPr>
      <xdr:spPr>
        <a:xfrm>
          <a:off x="8267700" y="3457575"/>
          <a:ext cx="3695700" cy="1076326"/>
        </a:xfrm>
        <a:prstGeom prst="rect">
          <a:avLst/>
        </a:prstGeom>
        <a:solidFill>
          <a:schemeClr val="accent5">
            <a:lumMod val="20000"/>
            <a:lumOff val="80000"/>
          </a:scheme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chemeClr val="tx1"/>
              </a:solidFill>
            </a:rPr>
            <a:t>本調査票は、製品シリーズなどでも、１製品ごとに</a:t>
          </a:r>
          <a:endParaRPr kumimoji="1" lang="en-US" altLang="ja-JP" sz="1200" b="1">
            <a:solidFill>
              <a:schemeClr val="tx1"/>
            </a:solidFill>
          </a:endParaRPr>
        </a:p>
        <a:p>
          <a:pPr algn="l"/>
          <a:r>
            <a:rPr kumimoji="1" lang="ja-JP" altLang="en-US" sz="1200" b="1">
              <a:solidFill>
                <a:schemeClr val="tx1"/>
              </a:solidFill>
            </a:rPr>
            <a:t>分けて作成をお願いいたします。</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42</xdr:row>
      <xdr:rowOff>28575</xdr:rowOff>
    </xdr:from>
    <xdr:to>
      <xdr:col>21</xdr:col>
      <xdr:colOff>9524</xdr:colOff>
      <xdr:row>46</xdr:row>
      <xdr:rowOff>200025</xdr:rowOff>
    </xdr:to>
    <xdr:sp macro="" textlink="">
      <xdr:nvSpPr>
        <xdr:cNvPr id="2" name="吹き出し: 円形 1">
          <a:extLst>
            <a:ext uri="{FF2B5EF4-FFF2-40B4-BE49-F238E27FC236}">
              <a16:creationId xmlns:a16="http://schemas.microsoft.com/office/drawing/2014/main" id="{97BA1DFD-FE0E-412E-804C-66790BE51F34}"/>
            </a:ext>
          </a:extLst>
        </xdr:cNvPr>
        <xdr:cNvSpPr/>
      </xdr:nvSpPr>
      <xdr:spPr>
        <a:xfrm>
          <a:off x="3371850" y="11210925"/>
          <a:ext cx="3886199" cy="1219200"/>
        </a:xfrm>
        <a:prstGeom prst="wedgeEllipseCallout">
          <a:avLst>
            <a:gd name="adj1" fmla="val -55686"/>
            <a:gd name="adj2" fmla="val -3816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大日精化禁止物質で含有しているのがあれば、</a:t>
          </a:r>
          <a:r>
            <a:rPr kumimoji="1" lang="en-US" altLang="ja-JP" sz="1100" b="1"/>
            <a:t>CAS RN</a:t>
          </a:r>
          <a:r>
            <a:rPr kumimoji="1" lang="ja-JP" altLang="en-US" sz="1100" b="1"/>
            <a:t>、成分名称、含有率、自主管理値等の情報を御記入ください。</a:t>
          </a:r>
        </a:p>
      </xdr:txBody>
    </xdr:sp>
    <xdr:clientData/>
  </xdr:twoCellAnchor>
  <xdr:twoCellAnchor>
    <xdr:from>
      <xdr:col>12</xdr:col>
      <xdr:colOff>161925</xdr:colOff>
      <xdr:row>4</xdr:row>
      <xdr:rowOff>114300</xdr:rowOff>
    </xdr:from>
    <xdr:to>
      <xdr:col>23</xdr:col>
      <xdr:colOff>171449</xdr:colOff>
      <xdr:row>9</xdr:row>
      <xdr:rowOff>0</xdr:rowOff>
    </xdr:to>
    <xdr:sp macro="" textlink="">
      <xdr:nvSpPr>
        <xdr:cNvPr id="3" name="吹き出し: 円形 2">
          <a:extLst>
            <a:ext uri="{FF2B5EF4-FFF2-40B4-BE49-F238E27FC236}">
              <a16:creationId xmlns:a16="http://schemas.microsoft.com/office/drawing/2014/main" id="{C1998CE4-29EE-410B-816F-96D4AF78D85F}"/>
            </a:ext>
          </a:extLst>
        </xdr:cNvPr>
        <xdr:cNvSpPr/>
      </xdr:nvSpPr>
      <xdr:spPr>
        <a:xfrm>
          <a:off x="4238625" y="1162050"/>
          <a:ext cx="3886199" cy="1219200"/>
        </a:xfrm>
        <a:prstGeom prst="wedgeEllipseCallout">
          <a:avLst>
            <a:gd name="adj1" fmla="val -55686"/>
            <a:gd name="adj2" fmla="val -3816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「水色のセル」は、</a:t>
          </a:r>
          <a:r>
            <a:rPr kumimoji="1" lang="en-US" altLang="ja-JP" sz="1100" b="1"/>
            <a:t>『</a:t>
          </a:r>
          <a:r>
            <a:rPr kumimoji="1" lang="ja-JP" altLang="en-US" sz="1100" b="1"/>
            <a:t>①調査のお願い</a:t>
          </a:r>
          <a:r>
            <a:rPr kumimoji="1" lang="en-US" altLang="ja-JP" sz="1100" b="1"/>
            <a:t>』</a:t>
          </a:r>
          <a:r>
            <a:rPr kumimoji="1" lang="ja-JP" altLang="en-US" sz="1100" b="1"/>
            <a:t>で記入した内容が自動で入力されます。</a:t>
          </a:r>
          <a:r>
            <a:rPr kumimoji="1" lang="en-US" altLang="ja-JP" sz="1100" b="1"/>
            <a:t>『</a:t>
          </a:r>
          <a:r>
            <a:rPr kumimoji="1" lang="ja-JP" altLang="en-US" sz="1100" b="1"/>
            <a:t>①調査のお願い</a:t>
          </a:r>
          <a:r>
            <a:rPr kumimoji="1" lang="en-US" altLang="ja-JP" sz="1100" b="1"/>
            <a:t>』</a:t>
          </a:r>
          <a:r>
            <a:rPr kumimoji="1" lang="ja-JP" altLang="en-US" sz="1100" b="1"/>
            <a:t>から入力して下さい。</a:t>
          </a:r>
        </a:p>
      </xdr:txBody>
    </xdr:sp>
    <xdr:clientData/>
  </xdr:twoCellAnchor>
  <xdr:twoCellAnchor>
    <xdr:from>
      <xdr:col>20</xdr:col>
      <xdr:colOff>333375</xdr:colOff>
      <xdr:row>7</xdr:row>
      <xdr:rowOff>57150</xdr:rowOff>
    </xdr:from>
    <xdr:to>
      <xdr:col>27</xdr:col>
      <xdr:colOff>561975</xdr:colOff>
      <xdr:row>16</xdr:row>
      <xdr:rowOff>152400</xdr:rowOff>
    </xdr:to>
    <xdr:sp macro="" textlink="">
      <xdr:nvSpPr>
        <xdr:cNvPr id="4" name="吹き出し: 円形 3">
          <a:extLst>
            <a:ext uri="{FF2B5EF4-FFF2-40B4-BE49-F238E27FC236}">
              <a16:creationId xmlns:a16="http://schemas.microsoft.com/office/drawing/2014/main" id="{D53861D2-32D0-4847-8C9F-E3B80794C17E}"/>
            </a:ext>
          </a:extLst>
        </xdr:cNvPr>
        <xdr:cNvSpPr/>
      </xdr:nvSpPr>
      <xdr:spPr>
        <a:xfrm>
          <a:off x="7229475" y="1905000"/>
          <a:ext cx="3667125" cy="2495550"/>
        </a:xfrm>
        <a:prstGeom prst="wedgeEllipseCallout">
          <a:avLst>
            <a:gd name="adj1" fmla="val -57519"/>
            <a:gd name="adj2" fmla="val 22876"/>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「意図的に含有している」場合に、</a:t>
          </a:r>
          <a:r>
            <a:rPr kumimoji="1" lang="en-US" altLang="ja-JP" sz="1100" b="1"/>
            <a:t>『</a:t>
          </a:r>
          <a:r>
            <a:rPr kumimoji="1" lang="ja-JP" altLang="en-US" sz="1100" b="1"/>
            <a:t>含有しているものがあります</a:t>
          </a:r>
          <a:r>
            <a:rPr kumimoji="1" lang="en-US" altLang="ja-JP" sz="1100" b="1"/>
            <a:t>』</a:t>
          </a:r>
          <a:r>
            <a:rPr kumimoji="1" lang="ja-JP" altLang="en-US" sz="1100" b="1"/>
            <a:t>を</a:t>
          </a:r>
          <a:endParaRPr kumimoji="1" lang="en-US" altLang="ja-JP" sz="1100" b="1"/>
        </a:p>
        <a:p>
          <a:pPr algn="l"/>
          <a:r>
            <a:rPr kumimoji="1" lang="ja-JP" altLang="en-US" sz="1100" b="1"/>
            <a:t>選択して下さい。</a:t>
          </a:r>
          <a:endParaRPr kumimoji="1" lang="en-US" altLang="ja-JP" sz="1100" b="1"/>
        </a:p>
        <a:p>
          <a:pPr algn="l"/>
          <a:r>
            <a:rPr kumimoji="1" lang="ja-JP" altLang="en-US" sz="1100" b="1"/>
            <a:t>　その際、「特記事項」欄にその情報を記入して下さい。</a:t>
          </a:r>
          <a:endParaRPr kumimoji="1" lang="en-US" altLang="ja-JP" sz="1100" b="1"/>
        </a:p>
        <a:p>
          <a:pPr algn="l"/>
          <a:r>
            <a:rPr kumimoji="1" lang="ja-JP" altLang="en-US" sz="1100" b="1"/>
            <a:t>　また、含有しているものがある場合には、購入できないことがあります。</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877457</xdr:colOff>
      <xdr:row>20</xdr:row>
      <xdr:rowOff>198801</xdr:rowOff>
    </xdr:from>
    <xdr:to>
      <xdr:col>47</xdr:col>
      <xdr:colOff>1387520</xdr:colOff>
      <xdr:row>25</xdr:row>
      <xdr:rowOff>218327</xdr:rowOff>
    </xdr:to>
    <xdr:sp macro="" textlink="">
      <xdr:nvSpPr>
        <xdr:cNvPr id="3" name="吹き出し: 円形 2">
          <a:extLst>
            <a:ext uri="{FF2B5EF4-FFF2-40B4-BE49-F238E27FC236}">
              <a16:creationId xmlns:a16="http://schemas.microsoft.com/office/drawing/2014/main" id="{A6CC38E3-EE01-45CF-BD89-57F6C175EDDA}"/>
            </a:ext>
          </a:extLst>
        </xdr:cNvPr>
        <xdr:cNvSpPr/>
      </xdr:nvSpPr>
      <xdr:spPr>
        <a:xfrm>
          <a:off x="34044868" y="7155453"/>
          <a:ext cx="3741759" cy="1252673"/>
        </a:xfrm>
        <a:prstGeom prst="wedgeEllipseCallout">
          <a:avLst>
            <a:gd name="adj1" fmla="val -60947"/>
            <a:gd name="adj2" fmla="val -6738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化管法に該当する場合には、対象金属の金属元素含有量（換算係数）の換算係数は必須入力となります。</a:t>
          </a:r>
        </a:p>
      </xdr:txBody>
    </xdr:sp>
    <xdr:clientData/>
  </xdr:twoCellAnchor>
  <xdr:twoCellAnchor>
    <xdr:from>
      <xdr:col>4</xdr:col>
      <xdr:colOff>312761</xdr:colOff>
      <xdr:row>9</xdr:row>
      <xdr:rowOff>21977</xdr:rowOff>
    </xdr:from>
    <xdr:to>
      <xdr:col>14</xdr:col>
      <xdr:colOff>143147</xdr:colOff>
      <xdr:row>10</xdr:row>
      <xdr:rowOff>275341</xdr:rowOff>
    </xdr:to>
    <xdr:sp macro="" textlink="">
      <xdr:nvSpPr>
        <xdr:cNvPr id="4" name="吹き出し: 円形 3">
          <a:extLst>
            <a:ext uri="{FF2B5EF4-FFF2-40B4-BE49-F238E27FC236}">
              <a16:creationId xmlns:a16="http://schemas.microsoft.com/office/drawing/2014/main" id="{38508992-5B04-4410-A8C7-207D33094C92}"/>
            </a:ext>
          </a:extLst>
        </xdr:cNvPr>
        <xdr:cNvSpPr/>
      </xdr:nvSpPr>
      <xdr:spPr>
        <a:xfrm>
          <a:off x="1570061" y="2889002"/>
          <a:ext cx="3002211" cy="1520189"/>
        </a:xfrm>
        <a:prstGeom prst="wedgeEllipseCallout">
          <a:avLst>
            <a:gd name="adj1" fmla="val 63342"/>
            <a:gd name="adj2" fmla="val 7941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t>可能な限り代表値で入力してください。（代表値での記入が難しい場合は、範囲での記入も可能です。）</a:t>
          </a:r>
        </a:p>
      </xdr:txBody>
    </xdr:sp>
    <xdr:clientData/>
  </xdr:twoCellAnchor>
  <xdr:twoCellAnchor>
    <xdr:from>
      <xdr:col>12</xdr:col>
      <xdr:colOff>163897</xdr:colOff>
      <xdr:row>13</xdr:row>
      <xdr:rowOff>142875</xdr:rowOff>
    </xdr:from>
    <xdr:to>
      <xdr:col>22</xdr:col>
      <xdr:colOff>447675</xdr:colOff>
      <xdr:row>18</xdr:row>
      <xdr:rowOff>19049</xdr:rowOff>
    </xdr:to>
    <xdr:sp macro="" textlink="">
      <xdr:nvSpPr>
        <xdr:cNvPr id="5" name="吹き出し: 円形 4">
          <a:extLst>
            <a:ext uri="{FF2B5EF4-FFF2-40B4-BE49-F238E27FC236}">
              <a16:creationId xmlns:a16="http://schemas.microsoft.com/office/drawing/2014/main" id="{CAFE372A-12BD-4747-BE3A-E5FD333EF971}"/>
            </a:ext>
          </a:extLst>
        </xdr:cNvPr>
        <xdr:cNvSpPr/>
      </xdr:nvSpPr>
      <xdr:spPr>
        <a:xfrm>
          <a:off x="3888172" y="5219700"/>
          <a:ext cx="3808028" cy="1314449"/>
        </a:xfrm>
        <a:prstGeom prst="wedgeEllipseCallout">
          <a:avLst>
            <a:gd name="adj1" fmla="val 39089"/>
            <a:gd name="adj2" fmla="val 7060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複合酸化物に該当する場合は、構成しているそれぞれの金属酸化物の名称と含有率を記載してください。</a:t>
          </a:r>
        </a:p>
      </xdr:txBody>
    </xdr:sp>
    <xdr:clientData/>
  </xdr:twoCellAnchor>
  <xdr:twoCellAnchor>
    <xdr:from>
      <xdr:col>17</xdr:col>
      <xdr:colOff>351472</xdr:colOff>
      <xdr:row>21</xdr:row>
      <xdr:rowOff>115252</xdr:rowOff>
    </xdr:from>
    <xdr:to>
      <xdr:col>23</xdr:col>
      <xdr:colOff>1202054</xdr:colOff>
      <xdr:row>26</xdr:row>
      <xdr:rowOff>133827</xdr:rowOff>
    </xdr:to>
    <xdr:sp macro="" textlink="">
      <xdr:nvSpPr>
        <xdr:cNvPr id="7" name="吹き出し: 円形 6">
          <a:extLst>
            <a:ext uri="{FF2B5EF4-FFF2-40B4-BE49-F238E27FC236}">
              <a16:creationId xmlns:a16="http://schemas.microsoft.com/office/drawing/2014/main" id="{2243B271-0C0D-4AE2-8402-0FA40D97A664}"/>
            </a:ext>
          </a:extLst>
        </xdr:cNvPr>
        <xdr:cNvSpPr/>
      </xdr:nvSpPr>
      <xdr:spPr>
        <a:xfrm>
          <a:off x="5837872" y="7306627"/>
          <a:ext cx="3841432" cy="1256825"/>
        </a:xfrm>
        <a:prstGeom prst="wedgeEllipseCallout">
          <a:avLst>
            <a:gd name="adj1" fmla="val -20968"/>
            <a:gd name="adj2" fmla="val -6856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t>記載の成分が複合酸化物である場合は、「該当」を選択します。</a:t>
          </a:r>
        </a:p>
      </xdr:txBody>
    </xdr:sp>
    <xdr:clientData/>
  </xdr:twoCellAnchor>
  <xdr:twoCellAnchor>
    <xdr:from>
      <xdr:col>10</xdr:col>
      <xdr:colOff>323850</xdr:colOff>
      <xdr:row>0</xdr:row>
      <xdr:rowOff>76200</xdr:rowOff>
    </xdr:from>
    <xdr:to>
      <xdr:col>24</xdr:col>
      <xdr:colOff>342899</xdr:colOff>
      <xdr:row>8</xdr:row>
      <xdr:rowOff>209550</xdr:rowOff>
    </xdr:to>
    <xdr:sp macro="" textlink="">
      <xdr:nvSpPr>
        <xdr:cNvPr id="8" name="吹き出し: 円形 7">
          <a:extLst>
            <a:ext uri="{FF2B5EF4-FFF2-40B4-BE49-F238E27FC236}">
              <a16:creationId xmlns:a16="http://schemas.microsoft.com/office/drawing/2014/main" id="{1AC074A0-7C4D-4A43-9F0C-39FF57F950E8}"/>
            </a:ext>
          </a:extLst>
        </xdr:cNvPr>
        <xdr:cNvSpPr/>
      </xdr:nvSpPr>
      <xdr:spPr>
        <a:xfrm>
          <a:off x="3343275" y="76200"/>
          <a:ext cx="6705599" cy="2686050"/>
        </a:xfrm>
        <a:prstGeom prst="wedgeEllipseCallout">
          <a:avLst>
            <a:gd name="adj1" fmla="val 47679"/>
            <a:gd name="adj2" fmla="val 119475"/>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chemeClr val="tx1"/>
              </a:solidFill>
              <a:effectLst/>
              <a:latin typeface="+mn-lt"/>
              <a:ea typeface="+mn-ea"/>
              <a:cs typeface="+mn-cs"/>
            </a:rPr>
            <a:t>各成分の「</a:t>
          </a:r>
          <a:r>
            <a:rPr kumimoji="1" lang="en-US" altLang="ja-JP" sz="1100" b="1">
              <a:solidFill>
                <a:schemeClr val="tx1"/>
              </a:solidFill>
              <a:effectLst/>
              <a:latin typeface="+mn-lt"/>
              <a:ea typeface="+mn-ea"/>
              <a:cs typeface="+mn-cs"/>
            </a:rPr>
            <a:t>CAS</a:t>
          </a:r>
          <a:r>
            <a:rPr kumimoji="1" lang="ja-JP" altLang="en-US" sz="1100" b="1">
              <a:solidFill>
                <a:schemeClr val="tx1"/>
              </a:solidFill>
              <a:effectLst/>
              <a:latin typeface="+mn-lt"/>
              <a:ea typeface="+mn-ea"/>
              <a:cs typeface="+mn-cs"/>
            </a:rPr>
            <a:t>登録番号</a:t>
          </a:r>
          <a:r>
            <a:rPr kumimoji="1" lang="en-US" altLang="ja-JP" sz="1100" b="1">
              <a:solidFill>
                <a:schemeClr val="tx1"/>
              </a:solidFill>
              <a:effectLst/>
              <a:latin typeface="+mn-lt"/>
              <a:ea typeface="+mn-ea"/>
              <a:cs typeface="+mn-cs"/>
            </a:rPr>
            <a:t>(CAS RN)</a:t>
          </a:r>
          <a:r>
            <a:rPr kumimoji="1" lang="ja-JP" altLang="en-US" sz="1100" b="1">
              <a:solidFill>
                <a:schemeClr val="tx1"/>
              </a:solidFill>
              <a:effectLst/>
              <a:latin typeface="+mn-lt"/>
              <a:ea typeface="+mn-ea"/>
              <a:cs typeface="+mn-cs"/>
            </a:rPr>
            <a:t>」欄において、</a:t>
          </a:r>
          <a:r>
            <a:rPr kumimoji="1" lang="en-US" altLang="ja-JP" sz="1100" b="1">
              <a:solidFill>
                <a:schemeClr val="tx1"/>
              </a:solidFill>
              <a:effectLst/>
              <a:latin typeface="+mn-lt"/>
              <a:ea typeface="+mn-ea"/>
              <a:cs typeface="+mn-cs"/>
            </a:rPr>
            <a:t>CAS</a:t>
          </a:r>
          <a:r>
            <a:rPr kumimoji="1" lang="ja-JP" altLang="ja-JP" sz="1100" b="1">
              <a:solidFill>
                <a:schemeClr val="tx1"/>
              </a:solidFill>
              <a:effectLst/>
              <a:latin typeface="+mn-lt"/>
              <a:ea typeface="+mn-ea"/>
              <a:cs typeface="+mn-cs"/>
            </a:rPr>
            <a:t>番号無し、又は非開示成分の場合、</a:t>
          </a:r>
          <a:r>
            <a:rPr kumimoji="1" lang="ja-JP" altLang="en-US" sz="1100" b="1">
              <a:solidFill>
                <a:schemeClr val="tx1"/>
              </a:solidFill>
              <a:effectLst/>
              <a:latin typeface="+mn-lt"/>
              <a:ea typeface="+mn-ea"/>
              <a:cs typeface="+mn-cs"/>
            </a:rPr>
            <a:t>こちらの</a:t>
          </a:r>
          <a:r>
            <a:rPr kumimoji="1" lang="ja-JP" altLang="ja-JP" sz="1100" b="1">
              <a:solidFill>
                <a:schemeClr val="tx1"/>
              </a:solidFill>
              <a:effectLst/>
              <a:latin typeface="+mn-lt"/>
              <a:ea typeface="+mn-ea"/>
              <a:cs typeface="+mn-cs"/>
            </a:rPr>
            <a:t>成分法規制情報</a:t>
          </a:r>
          <a:r>
            <a:rPr kumimoji="1" lang="en-US" altLang="ja-JP" sz="1100" b="1">
              <a:solidFill>
                <a:schemeClr val="tx1"/>
              </a:solidFill>
              <a:effectLst/>
              <a:latin typeface="+mn-lt"/>
              <a:ea typeface="+mn-ea"/>
              <a:cs typeface="+mn-cs"/>
            </a:rPr>
            <a:t>/</a:t>
          </a:r>
          <a:r>
            <a:rPr kumimoji="1" lang="ja-JP" altLang="en-US" sz="1100" b="1">
              <a:solidFill>
                <a:schemeClr val="tx1"/>
              </a:solidFill>
              <a:effectLst/>
              <a:latin typeface="+mn-lt"/>
              <a:ea typeface="+mn-ea"/>
              <a:cs typeface="+mn-cs"/>
            </a:rPr>
            <a:t>既存化学物質登録情報</a:t>
          </a:r>
          <a:r>
            <a:rPr kumimoji="1" lang="ja-JP" altLang="ja-JP" sz="1100" b="1">
              <a:solidFill>
                <a:schemeClr val="tx1"/>
              </a:solidFill>
              <a:effectLst/>
              <a:latin typeface="+mn-lt"/>
              <a:ea typeface="+mn-ea"/>
              <a:cs typeface="+mn-cs"/>
            </a:rPr>
            <a:t>について回答して下さい。</a:t>
          </a:r>
          <a:endParaRPr lang="ja-JP" altLang="ja-JP">
            <a:solidFill>
              <a:schemeClr val="tx1"/>
            </a:solidFill>
            <a:effectLst/>
          </a:endParaRPr>
        </a:p>
        <a:p>
          <a:pPr algn="l"/>
          <a:r>
            <a:rPr kumimoji="1" lang="en-US" altLang="ja-JP" sz="1100" b="1">
              <a:solidFill>
                <a:schemeClr val="tx1"/>
              </a:solidFill>
            </a:rPr>
            <a:t>CAS</a:t>
          </a:r>
          <a:r>
            <a:rPr kumimoji="1" lang="ja-JP" altLang="en-US" sz="1100" b="1">
              <a:solidFill>
                <a:schemeClr val="tx1"/>
              </a:solidFill>
            </a:rPr>
            <a:t>番号記載の成分、法規制に該当しない不純物の場合は成分法規制情報</a:t>
          </a:r>
          <a:r>
            <a:rPr kumimoji="1" lang="en-US" altLang="ja-JP" sz="1100" b="1">
              <a:solidFill>
                <a:schemeClr val="tx1"/>
              </a:solidFill>
            </a:rPr>
            <a:t>/</a:t>
          </a:r>
          <a:r>
            <a:rPr kumimoji="1" lang="ja-JP" altLang="en-US" sz="1100" b="1">
              <a:solidFill>
                <a:schemeClr val="tx1"/>
              </a:solidFill>
            </a:rPr>
            <a:t>既存化学物質登録情報については未記入でも構いません。</a:t>
          </a:r>
          <a:endParaRPr kumimoji="1" lang="en-US" altLang="ja-JP" sz="1100" b="1">
            <a:solidFill>
              <a:schemeClr val="tx1"/>
            </a:solidFill>
          </a:endParaRPr>
        </a:p>
        <a:p>
          <a:pPr algn="l"/>
          <a:r>
            <a:rPr kumimoji="1" lang="ja-JP" altLang="en-US" sz="1100" b="1">
              <a:solidFill>
                <a:schemeClr val="tx1"/>
              </a:solidFill>
            </a:rPr>
            <a:t>ただし、複合酸化物に該当する場合は、</a:t>
          </a:r>
          <a:r>
            <a:rPr kumimoji="1" lang="en-US" altLang="ja-JP" sz="1100" b="1">
              <a:solidFill>
                <a:schemeClr val="tx1"/>
              </a:solidFill>
            </a:rPr>
            <a:t>CAS</a:t>
          </a:r>
          <a:r>
            <a:rPr kumimoji="1" lang="ja-JP" altLang="en-US" sz="1100" b="1">
              <a:solidFill>
                <a:schemeClr val="tx1"/>
              </a:solidFill>
            </a:rPr>
            <a:t>番号を記載していても</a:t>
          </a:r>
          <a:endParaRPr kumimoji="1" lang="en-US" altLang="ja-JP" sz="1100" b="1">
            <a:solidFill>
              <a:schemeClr val="tx1"/>
            </a:solidFill>
          </a:endParaRPr>
        </a:p>
        <a:p>
          <a:pPr algn="l"/>
          <a:r>
            <a:rPr kumimoji="1" lang="ja-JP" altLang="en-US" sz="1100" b="1">
              <a:solidFill>
                <a:schemeClr val="tx1"/>
              </a:solidFill>
            </a:rPr>
            <a:t>成分法規制情報</a:t>
          </a:r>
          <a:r>
            <a:rPr kumimoji="1" lang="en-US" altLang="ja-JP" sz="1100" b="1">
              <a:solidFill>
                <a:schemeClr val="tx1"/>
              </a:solidFill>
            </a:rPr>
            <a:t>/</a:t>
          </a:r>
          <a:r>
            <a:rPr kumimoji="1" lang="ja-JP" altLang="en-US" sz="1100" b="1">
              <a:solidFill>
                <a:schemeClr val="tx1"/>
              </a:solidFill>
            </a:rPr>
            <a:t>既存化学物質登録情報についての記入をお願いします。</a:t>
          </a:r>
          <a:endParaRPr kumimoji="1" lang="en-US" altLang="ja-JP" sz="1100" b="1">
            <a:solidFill>
              <a:schemeClr val="tx1"/>
            </a:solidFill>
          </a:endParaRPr>
        </a:p>
      </xdr:txBody>
    </xdr:sp>
    <xdr:clientData/>
  </xdr:twoCellAnchor>
  <xdr:twoCellAnchor>
    <xdr:from>
      <xdr:col>25</xdr:col>
      <xdr:colOff>1119187</xdr:colOff>
      <xdr:row>12</xdr:row>
      <xdr:rowOff>152400</xdr:rowOff>
    </xdr:from>
    <xdr:to>
      <xdr:col>28</xdr:col>
      <xdr:colOff>211932</xdr:colOff>
      <xdr:row>18</xdr:row>
      <xdr:rowOff>166688</xdr:rowOff>
    </xdr:to>
    <xdr:grpSp>
      <xdr:nvGrpSpPr>
        <xdr:cNvPr id="10" name="グループ化 9">
          <a:extLst>
            <a:ext uri="{FF2B5EF4-FFF2-40B4-BE49-F238E27FC236}">
              <a16:creationId xmlns:a16="http://schemas.microsoft.com/office/drawing/2014/main" id="{8FF4B593-EDCB-402F-B1FC-E00802C9568D}"/>
            </a:ext>
          </a:extLst>
        </xdr:cNvPr>
        <xdr:cNvGrpSpPr/>
      </xdr:nvGrpSpPr>
      <xdr:grpSpPr>
        <a:xfrm>
          <a:off x="12244387" y="4914900"/>
          <a:ext cx="3112295" cy="1766888"/>
          <a:chOff x="12334875" y="4891088"/>
          <a:chExt cx="3105151" cy="1776413"/>
        </a:xfrm>
      </xdr:grpSpPr>
      <xdr:sp macro="" textlink="">
        <xdr:nvSpPr>
          <xdr:cNvPr id="6" name="吹き出し: 円形 5">
            <a:extLst>
              <a:ext uri="{FF2B5EF4-FFF2-40B4-BE49-F238E27FC236}">
                <a16:creationId xmlns:a16="http://schemas.microsoft.com/office/drawing/2014/main" id="{44CCBC8D-F1DE-4125-88A3-9DE29E74C87B}"/>
              </a:ext>
            </a:extLst>
          </xdr:cNvPr>
          <xdr:cNvSpPr/>
        </xdr:nvSpPr>
        <xdr:spPr>
          <a:xfrm>
            <a:off x="12334875" y="4893470"/>
            <a:ext cx="3095626" cy="1774031"/>
          </a:xfrm>
          <a:prstGeom prst="wedgeEllipseCallout">
            <a:avLst>
              <a:gd name="adj1" fmla="val -57485"/>
              <a:gd name="adj2" fmla="val 54088"/>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化審法、安衛法等の官報公示番号や政令番号で、複数該当する場合は、カンマ区切りですべて記載してください。</a:t>
            </a:r>
          </a:p>
        </xdr:txBody>
      </xdr:sp>
      <xdr:sp macro="" textlink="">
        <xdr:nvSpPr>
          <xdr:cNvPr id="9" name="吹き出し: 円形 8">
            <a:extLst>
              <a:ext uri="{FF2B5EF4-FFF2-40B4-BE49-F238E27FC236}">
                <a16:creationId xmlns:a16="http://schemas.microsoft.com/office/drawing/2014/main" id="{B91C5583-AC15-4C25-B2AE-8875AC63BCB4}"/>
              </a:ext>
            </a:extLst>
          </xdr:cNvPr>
          <xdr:cNvSpPr/>
        </xdr:nvSpPr>
        <xdr:spPr>
          <a:xfrm>
            <a:off x="12344400" y="4891088"/>
            <a:ext cx="3095626" cy="1774031"/>
          </a:xfrm>
          <a:prstGeom prst="wedgeEllipseCallout">
            <a:avLst>
              <a:gd name="adj1" fmla="val 54053"/>
              <a:gd name="adj2" fmla="val 54759"/>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化審法、安衛法等の官報公示番号が複数該当する場合は、</a:t>
            </a:r>
            <a:endParaRPr kumimoji="1" lang="en-US" altLang="ja-JP" sz="1100" b="1"/>
          </a:p>
          <a:p>
            <a:pPr algn="l"/>
            <a:r>
              <a:rPr kumimoji="1" lang="ja-JP" altLang="en-US" sz="1100" b="1"/>
              <a:t>カンマ区切りですべて記載してください。</a:t>
            </a:r>
          </a:p>
        </xdr:txBody>
      </xdr:sp>
    </xdr:grpSp>
    <xdr:clientData/>
  </xdr:twoCellAnchor>
  <xdr:twoCellAnchor>
    <xdr:from>
      <xdr:col>41</xdr:col>
      <xdr:colOff>781049</xdr:colOff>
      <xdr:row>21</xdr:row>
      <xdr:rowOff>189072</xdr:rowOff>
    </xdr:from>
    <xdr:to>
      <xdr:col>44</xdr:col>
      <xdr:colOff>588645</xdr:colOff>
      <xdr:row>25</xdr:row>
      <xdr:rowOff>94298</xdr:rowOff>
    </xdr:to>
    <xdr:sp macro="" textlink="">
      <xdr:nvSpPr>
        <xdr:cNvPr id="11" name="吹き出し: 円形 10">
          <a:extLst>
            <a:ext uri="{FF2B5EF4-FFF2-40B4-BE49-F238E27FC236}">
              <a16:creationId xmlns:a16="http://schemas.microsoft.com/office/drawing/2014/main" id="{130E01D0-06C3-4D66-908F-BDA8CC184AB5}"/>
            </a:ext>
          </a:extLst>
        </xdr:cNvPr>
        <xdr:cNvSpPr/>
      </xdr:nvSpPr>
      <xdr:spPr>
        <a:xfrm>
          <a:off x="30994349" y="7380447"/>
          <a:ext cx="2836546" cy="895826"/>
        </a:xfrm>
        <a:prstGeom prst="wedgeEllipseCallout">
          <a:avLst>
            <a:gd name="adj1" fmla="val -32075"/>
            <a:gd name="adj2" fmla="val -10443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複数該当する場合は、すべて記入してください。</a:t>
          </a:r>
        </a:p>
      </xdr:txBody>
    </xdr:sp>
    <xdr:clientData/>
  </xdr:twoCellAnchor>
  <xdr:twoCellAnchor>
    <xdr:from>
      <xdr:col>30</xdr:col>
      <xdr:colOff>361950</xdr:colOff>
      <xdr:row>9</xdr:row>
      <xdr:rowOff>245745</xdr:rowOff>
    </xdr:from>
    <xdr:to>
      <xdr:col>33</xdr:col>
      <xdr:colOff>123825</xdr:colOff>
      <xdr:row>9</xdr:row>
      <xdr:rowOff>1139666</xdr:rowOff>
    </xdr:to>
    <xdr:sp macro="" textlink="">
      <xdr:nvSpPr>
        <xdr:cNvPr id="13" name="吹き出し: 円形 12">
          <a:extLst>
            <a:ext uri="{FF2B5EF4-FFF2-40B4-BE49-F238E27FC236}">
              <a16:creationId xmlns:a16="http://schemas.microsoft.com/office/drawing/2014/main" id="{3711AD8D-5079-47D1-BBCA-431A280653DC}"/>
            </a:ext>
          </a:extLst>
        </xdr:cNvPr>
        <xdr:cNvSpPr/>
      </xdr:nvSpPr>
      <xdr:spPr>
        <a:xfrm>
          <a:off x="17954625" y="3084195"/>
          <a:ext cx="2971800" cy="893921"/>
        </a:xfrm>
        <a:prstGeom prst="wedgeEllipseCallout">
          <a:avLst>
            <a:gd name="adj1" fmla="val -38777"/>
            <a:gd name="adj2" fmla="val 22622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別表番号と政令番号を「</a:t>
          </a:r>
          <a:r>
            <a:rPr kumimoji="1" lang="en-US" altLang="ja-JP" sz="1100" b="1"/>
            <a:t>-</a:t>
          </a:r>
          <a:r>
            <a:rPr kumimoji="1" lang="ja-JP" altLang="en-US" sz="1100" b="1"/>
            <a:t>」でつないで記入してください。</a:t>
          </a:r>
        </a:p>
      </xdr:txBody>
    </xdr:sp>
    <xdr:clientData/>
  </xdr:twoCellAnchor>
  <xdr:twoCellAnchor>
    <xdr:from>
      <xdr:col>46</xdr:col>
      <xdr:colOff>397602</xdr:colOff>
      <xdr:row>37</xdr:row>
      <xdr:rowOff>177097</xdr:rowOff>
    </xdr:from>
    <xdr:to>
      <xdr:col>47</xdr:col>
      <xdr:colOff>1769883</xdr:colOff>
      <xdr:row>41</xdr:row>
      <xdr:rowOff>192338</xdr:rowOff>
    </xdr:to>
    <xdr:sp macro="" textlink="">
      <xdr:nvSpPr>
        <xdr:cNvPr id="14" name="吹き出し: 円形 13">
          <a:extLst>
            <a:ext uri="{FF2B5EF4-FFF2-40B4-BE49-F238E27FC236}">
              <a16:creationId xmlns:a16="http://schemas.microsoft.com/office/drawing/2014/main" id="{6CFD51D5-D1B0-4040-8860-B87F0D234FEE}"/>
            </a:ext>
          </a:extLst>
        </xdr:cNvPr>
        <xdr:cNvSpPr/>
      </xdr:nvSpPr>
      <xdr:spPr>
        <a:xfrm>
          <a:off x="35377212" y="10336462"/>
          <a:ext cx="2867706" cy="1009651"/>
        </a:xfrm>
        <a:prstGeom prst="wedgeEllipseCallout">
          <a:avLst>
            <a:gd name="adj1" fmla="val 20223"/>
            <a:gd name="adj2" fmla="val 84807"/>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ja-JP" altLang="en-US" sz="1100" b="0" i="0">
              <a:solidFill>
                <a:sysClr val="windowText" lastClr="000000"/>
              </a:solidFill>
              <a:effectLst/>
              <a:latin typeface="+mn-lt"/>
              <a:ea typeface="+mn-ea"/>
              <a:cs typeface="+mn-cs"/>
            </a:rPr>
            <a:t>追加情報がある場合は、</a:t>
          </a:r>
          <a:endParaRPr lang="en-US" altLang="ja-JP" sz="1100" b="0" i="0">
            <a:solidFill>
              <a:sysClr val="windowText" lastClr="000000"/>
            </a:solidFill>
            <a:effectLst/>
            <a:latin typeface="+mn-lt"/>
            <a:ea typeface="+mn-ea"/>
            <a:cs typeface="+mn-cs"/>
          </a:endParaRPr>
        </a:p>
        <a:p>
          <a:pPr algn="ctr"/>
          <a:r>
            <a:rPr lang="ja-JP" altLang="en-US" sz="1100" b="0" i="0">
              <a:solidFill>
                <a:sysClr val="windowText" lastClr="000000"/>
              </a:solidFill>
              <a:effectLst/>
              <a:latin typeface="+mn-lt"/>
              <a:ea typeface="+mn-ea"/>
              <a:cs typeface="+mn-cs"/>
            </a:rPr>
            <a:t>ここに記載してください。</a:t>
          </a:r>
          <a:endParaRPr kumimoji="1" lang="ja-JP" altLang="en-US" sz="1100" b="1">
            <a:solidFill>
              <a:sysClr val="windowText" lastClr="000000"/>
            </a:solidFill>
          </a:endParaRPr>
        </a:p>
      </xdr:txBody>
    </xdr:sp>
    <xdr:clientData/>
  </xdr:twoCellAnchor>
  <xdr:twoCellAnchor>
    <xdr:from>
      <xdr:col>30</xdr:col>
      <xdr:colOff>276225</xdr:colOff>
      <xdr:row>37</xdr:row>
      <xdr:rowOff>85725</xdr:rowOff>
    </xdr:from>
    <xdr:to>
      <xdr:col>32</xdr:col>
      <xdr:colOff>868681</xdr:colOff>
      <xdr:row>40</xdr:row>
      <xdr:rowOff>244316</xdr:rowOff>
    </xdr:to>
    <xdr:sp macro="" textlink="">
      <xdr:nvSpPr>
        <xdr:cNvPr id="15" name="吹き出し: 円形 14">
          <a:extLst>
            <a:ext uri="{FF2B5EF4-FFF2-40B4-BE49-F238E27FC236}">
              <a16:creationId xmlns:a16="http://schemas.microsoft.com/office/drawing/2014/main" id="{22343167-D20B-4E3E-A78B-5658025E2AFE}"/>
            </a:ext>
          </a:extLst>
        </xdr:cNvPr>
        <xdr:cNvSpPr/>
      </xdr:nvSpPr>
      <xdr:spPr>
        <a:xfrm>
          <a:off x="17868900" y="11239500"/>
          <a:ext cx="2840356" cy="901541"/>
        </a:xfrm>
        <a:prstGeom prst="wedgeEllipseCallout">
          <a:avLst>
            <a:gd name="adj1" fmla="val -32075"/>
            <a:gd name="adj2" fmla="val -10443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複数該当する場合は、すべて記入してください。</a:t>
          </a:r>
        </a:p>
      </xdr:txBody>
    </xdr:sp>
    <xdr:clientData/>
  </xdr:twoCellAnchor>
  <xdr:twoCellAnchor>
    <xdr:from>
      <xdr:col>3</xdr:col>
      <xdr:colOff>297584</xdr:colOff>
      <xdr:row>26</xdr:row>
      <xdr:rowOff>139412</xdr:rowOff>
    </xdr:from>
    <xdr:to>
      <xdr:col>15</xdr:col>
      <xdr:colOff>296689</xdr:colOff>
      <xdr:row>31</xdr:row>
      <xdr:rowOff>157986</xdr:rowOff>
    </xdr:to>
    <xdr:sp macro="" textlink="">
      <xdr:nvSpPr>
        <xdr:cNvPr id="16" name="吹き出し: 円形 15">
          <a:extLst>
            <a:ext uri="{FF2B5EF4-FFF2-40B4-BE49-F238E27FC236}">
              <a16:creationId xmlns:a16="http://schemas.microsoft.com/office/drawing/2014/main" id="{013241CA-6422-4DC2-8535-C448963ABBD3}"/>
            </a:ext>
          </a:extLst>
        </xdr:cNvPr>
        <xdr:cNvSpPr/>
      </xdr:nvSpPr>
      <xdr:spPr>
        <a:xfrm>
          <a:off x="1202459" y="8635712"/>
          <a:ext cx="3875780" cy="1256824"/>
        </a:xfrm>
        <a:prstGeom prst="wedgeEllipseCallout">
          <a:avLst>
            <a:gd name="adj1" fmla="val -57719"/>
            <a:gd name="adj2" fmla="val -92906"/>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t>存在しない</a:t>
          </a:r>
          <a:r>
            <a:rPr kumimoji="1" lang="en-US" altLang="ja-JP" sz="1100" b="1"/>
            <a:t>CASRN</a:t>
          </a:r>
          <a:r>
            <a:rPr kumimoji="1" lang="ja-JP" altLang="en-US" sz="1100" b="1"/>
            <a:t>等の場合は「赤字」になりますので、見直しをお願いします。</a:t>
          </a:r>
        </a:p>
      </xdr:txBody>
    </xdr:sp>
    <xdr:clientData/>
  </xdr:twoCellAnchor>
  <xdr:twoCellAnchor>
    <xdr:from>
      <xdr:col>28</xdr:col>
      <xdr:colOff>428625</xdr:colOff>
      <xdr:row>22</xdr:row>
      <xdr:rowOff>95250</xdr:rowOff>
    </xdr:from>
    <xdr:to>
      <xdr:col>30</xdr:col>
      <xdr:colOff>821056</xdr:colOff>
      <xdr:row>26</xdr:row>
      <xdr:rowOff>476</xdr:rowOff>
    </xdr:to>
    <xdr:grpSp>
      <xdr:nvGrpSpPr>
        <xdr:cNvPr id="2" name="グループ化 1">
          <a:extLst>
            <a:ext uri="{FF2B5EF4-FFF2-40B4-BE49-F238E27FC236}">
              <a16:creationId xmlns:a16="http://schemas.microsoft.com/office/drawing/2014/main" id="{74E97BAA-B1D9-40B5-8DDB-A5BA43C14E5B}"/>
            </a:ext>
          </a:extLst>
        </xdr:cNvPr>
        <xdr:cNvGrpSpPr/>
      </xdr:nvGrpSpPr>
      <xdr:grpSpPr>
        <a:xfrm>
          <a:off x="15573375" y="7600950"/>
          <a:ext cx="2830831" cy="895826"/>
          <a:chOff x="15573375" y="7600950"/>
          <a:chExt cx="2840356" cy="895826"/>
        </a:xfrm>
      </xdr:grpSpPr>
      <xdr:sp macro="" textlink="">
        <xdr:nvSpPr>
          <xdr:cNvPr id="18" name="吹き出し: 円形 17">
            <a:extLst>
              <a:ext uri="{FF2B5EF4-FFF2-40B4-BE49-F238E27FC236}">
                <a16:creationId xmlns:a16="http://schemas.microsoft.com/office/drawing/2014/main" id="{B47DDE2E-6546-4F80-905B-DCAA5B0E3ACF}"/>
              </a:ext>
            </a:extLst>
          </xdr:cNvPr>
          <xdr:cNvSpPr/>
        </xdr:nvSpPr>
        <xdr:spPr>
          <a:xfrm>
            <a:off x="15573375" y="7600950"/>
            <a:ext cx="2823211" cy="895826"/>
          </a:xfrm>
          <a:prstGeom prst="wedgeEllipseCallout">
            <a:avLst>
              <a:gd name="adj1" fmla="val 24605"/>
              <a:gd name="adj2" fmla="val -10762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複合酸化物の気族酸化物名称と順番を合わせて下さい。</a:t>
            </a:r>
          </a:p>
        </xdr:txBody>
      </xdr:sp>
      <xdr:sp macro="" textlink="">
        <xdr:nvSpPr>
          <xdr:cNvPr id="19" name="吹き出し: 円形 18">
            <a:extLst>
              <a:ext uri="{FF2B5EF4-FFF2-40B4-BE49-F238E27FC236}">
                <a16:creationId xmlns:a16="http://schemas.microsoft.com/office/drawing/2014/main" id="{6F3083C9-0F17-4030-8633-69F12E33265F}"/>
              </a:ext>
            </a:extLst>
          </xdr:cNvPr>
          <xdr:cNvSpPr/>
        </xdr:nvSpPr>
        <xdr:spPr>
          <a:xfrm>
            <a:off x="15590520" y="7600950"/>
            <a:ext cx="2823211" cy="895826"/>
          </a:xfrm>
          <a:prstGeom prst="wedgeEllipseCallout">
            <a:avLst>
              <a:gd name="adj1" fmla="val -271279"/>
              <a:gd name="adj2" fmla="val -12038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複合酸化物の気族酸化物名称と順番を合わせて下さい。</a:t>
            </a:r>
          </a:p>
        </xdr:txBody>
      </xdr:sp>
      <xdr:sp macro="" textlink="">
        <xdr:nvSpPr>
          <xdr:cNvPr id="20" name="吹き出し: 円形 19">
            <a:extLst>
              <a:ext uri="{FF2B5EF4-FFF2-40B4-BE49-F238E27FC236}">
                <a16:creationId xmlns:a16="http://schemas.microsoft.com/office/drawing/2014/main" id="{6B86FA9E-3E28-4EB8-8F49-BBD0A6A1BC37}"/>
              </a:ext>
            </a:extLst>
          </xdr:cNvPr>
          <xdr:cNvSpPr/>
        </xdr:nvSpPr>
        <xdr:spPr>
          <a:xfrm>
            <a:off x="15582900" y="7600950"/>
            <a:ext cx="2823211" cy="895826"/>
          </a:xfrm>
          <a:prstGeom prst="wedgeEllipseCallout">
            <a:avLst>
              <a:gd name="adj1" fmla="val 167317"/>
              <a:gd name="adj2" fmla="val -12357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複合酸化物の金属酸化物名称と順番を合わせて下さい。</a:t>
            </a:r>
          </a:p>
        </xdr:txBody>
      </xdr:sp>
    </xdr:grpSp>
    <xdr:clientData/>
  </xdr:twoCellAnchor>
  <xdr:twoCellAnchor>
    <xdr:from>
      <xdr:col>24</xdr:col>
      <xdr:colOff>381000</xdr:colOff>
      <xdr:row>22</xdr:row>
      <xdr:rowOff>47625</xdr:rowOff>
    </xdr:from>
    <xdr:to>
      <xdr:col>27</xdr:col>
      <xdr:colOff>169478</xdr:colOff>
      <xdr:row>27</xdr:row>
      <xdr:rowOff>38100</xdr:rowOff>
    </xdr:to>
    <xdr:sp macro="" textlink="">
      <xdr:nvSpPr>
        <xdr:cNvPr id="21" name="吹き出し: 円形 20">
          <a:extLst>
            <a:ext uri="{FF2B5EF4-FFF2-40B4-BE49-F238E27FC236}">
              <a16:creationId xmlns:a16="http://schemas.microsoft.com/office/drawing/2014/main" id="{F5E5C0BA-48AB-45D1-8B47-798999EE344F}"/>
            </a:ext>
          </a:extLst>
        </xdr:cNvPr>
        <xdr:cNvSpPr/>
      </xdr:nvSpPr>
      <xdr:spPr>
        <a:xfrm>
          <a:off x="10086975" y="7553325"/>
          <a:ext cx="3808028" cy="1228725"/>
        </a:xfrm>
        <a:prstGeom prst="wedgeEllipseCallout">
          <a:avLst>
            <a:gd name="adj1" fmla="val -63715"/>
            <a:gd name="adj2" fmla="val -6176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行が足りない場合は行は追加せず、連続する下のセルに記入するか、下部の備考欄に記載をお願いします。</a:t>
          </a:r>
        </a:p>
      </xdr:txBody>
    </xdr:sp>
    <xdr:clientData/>
  </xdr:twoCellAnchor>
  <xdr:twoCellAnchor>
    <xdr:from>
      <xdr:col>41</xdr:col>
      <xdr:colOff>76200</xdr:colOff>
      <xdr:row>30</xdr:row>
      <xdr:rowOff>76200</xdr:rowOff>
    </xdr:from>
    <xdr:to>
      <xdr:col>43</xdr:col>
      <xdr:colOff>807721</xdr:colOff>
      <xdr:row>33</xdr:row>
      <xdr:rowOff>229076</xdr:rowOff>
    </xdr:to>
    <xdr:sp macro="" textlink="">
      <xdr:nvSpPr>
        <xdr:cNvPr id="22" name="吹き出し: 円形 21">
          <a:extLst>
            <a:ext uri="{FF2B5EF4-FFF2-40B4-BE49-F238E27FC236}">
              <a16:creationId xmlns:a16="http://schemas.microsoft.com/office/drawing/2014/main" id="{21A14CEC-6022-4AAF-A782-199CD25229C5}"/>
            </a:ext>
          </a:extLst>
        </xdr:cNvPr>
        <xdr:cNvSpPr/>
      </xdr:nvSpPr>
      <xdr:spPr>
        <a:xfrm>
          <a:off x="30279975" y="9563100"/>
          <a:ext cx="2836546" cy="895826"/>
        </a:xfrm>
        <a:prstGeom prst="wedgeEllipseCallout">
          <a:avLst>
            <a:gd name="adj1" fmla="val -66326"/>
            <a:gd name="adj2" fmla="val -11507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該当する場合は、その区分を記入してください。</a:t>
          </a:r>
        </a:p>
      </xdr:txBody>
    </xdr:sp>
    <xdr:clientData/>
  </xdr:twoCellAnchor>
  <xdr:twoCellAnchor>
    <xdr:from>
      <xdr:col>41</xdr:col>
      <xdr:colOff>371475</xdr:colOff>
      <xdr:row>45</xdr:row>
      <xdr:rowOff>238125</xdr:rowOff>
    </xdr:from>
    <xdr:to>
      <xdr:col>44</xdr:col>
      <xdr:colOff>179071</xdr:colOff>
      <xdr:row>49</xdr:row>
      <xdr:rowOff>143351</xdr:rowOff>
    </xdr:to>
    <xdr:sp macro="" textlink="">
      <xdr:nvSpPr>
        <xdr:cNvPr id="23" name="吹き出し: 円形 22">
          <a:extLst>
            <a:ext uri="{FF2B5EF4-FFF2-40B4-BE49-F238E27FC236}">
              <a16:creationId xmlns:a16="http://schemas.microsoft.com/office/drawing/2014/main" id="{AB572F23-5F6E-4E1C-9B1E-A2F426805FEE}"/>
            </a:ext>
          </a:extLst>
        </xdr:cNvPr>
        <xdr:cNvSpPr/>
      </xdr:nvSpPr>
      <xdr:spPr>
        <a:xfrm>
          <a:off x="30575250" y="13439775"/>
          <a:ext cx="2836546" cy="895826"/>
        </a:xfrm>
        <a:prstGeom prst="wedgeEllipseCallout">
          <a:avLst>
            <a:gd name="adj1" fmla="val -78415"/>
            <a:gd name="adj2" fmla="val 614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該当する場合は、その区分を記入してください。</a:t>
          </a:r>
        </a:p>
      </xdr:txBody>
    </xdr:sp>
    <xdr:clientData/>
  </xdr:twoCellAnchor>
  <xdr:twoCellAnchor>
    <xdr:from>
      <xdr:col>14</xdr:col>
      <xdr:colOff>333375</xdr:colOff>
      <xdr:row>9</xdr:row>
      <xdr:rowOff>133350</xdr:rowOff>
    </xdr:from>
    <xdr:to>
      <xdr:col>23</xdr:col>
      <xdr:colOff>171449</xdr:colOff>
      <xdr:row>10</xdr:row>
      <xdr:rowOff>85725</xdr:rowOff>
    </xdr:to>
    <xdr:sp macro="" textlink="">
      <xdr:nvSpPr>
        <xdr:cNvPr id="24" name="吹き出し: 円形 23">
          <a:extLst>
            <a:ext uri="{FF2B5EF4-FFF2-40B4-BE49-F238E27FC236}">
              <a16:creationId xmlns:a16="http://schemas.microsoft.com/office/drawing/2014/main" id="{27731143-9D0A-4865-AA73-8F875AD447EF}"/>
            </a:ext>
          </a:extLst>
        </xdr:cNvPr>
        <xdr:cNvSpPr/>
      </xdr:nvSpPr>
      <xdr:spPr>
        <a:xfrm>
          <a:off x="4762500" y="3000375"/>
          <a:ext cx="3886199" cy="1219200"/>
        </a:xfrm>
        <a:prstGeom prst="wedgeEllipseCallout">
          <a:avLst>
            <a:gd name="adj1" fmla="val -56911"/>
            <a:gd name="adj2" fmla="val -7800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「水色のセル」は、</a:t>
          </a:r>
          <a:r>
            <a:rPr kumimoji="1" lang="en-US" altLang="ja-JP" sz="1100" b="1"/>
            <a:t>『</a:t>
          </a:r>
          <a:r>
            <a:rPr kumimoji="1" lang="ja-JP" altLang="en-US" sz="1100" b="1"/>
            <a:t>①調査のお願い</a:t>
          </a:r>
          <a:r>
            <a:rPr kumimoji="1" lang="en-US" altLang="ja-JP" sz="1100" b="1"/>
            <a:t>』</a:t>
          </a:r>
          <a:r>
            <a:rPr kumimoji="1" lang="ja-JP" altLang="en-US" sz="1100" b="1"/>
            <a:t>で記入した内容が自動で入力されます。</a:t>
          </a:r>
          <a:r>
            <a:rPr kumimoji="1" lang="en-US" altLang="ja-JP" sz="1100" b="1"/>
            <a:t>『</a:t>
          </a:r>
          <a:r>
            <a:rPr kumimoji="1" lang="ja-JP" altLang="en-US" sz="1100" b="1"/>
            <a:t>①調査のお願い</a:t>
          </a:r>
          <a:r>
            <a:rPr kumimoji="1" lang="en-US" altLang="ja-JP" sz="1100" b="1"/>
            <a:t>』</a:t>
          </a:r>
          <a:r>
            <a:rPr kumimoji="1" lang="ja-JP" altLang="en-US" sz="1100" b="1"/>
            <a:t>から入力して下さい。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18</xdr:col>
      <xdr:colOff>988218</xdr:colOff>
      <xdr:row>6</xdr:row>
      <xdr:rowOff>214313</xdr:rowOff>
    </xdr:from>
    <xdr:to>
      <xdr:col>21</xdr:col>
      <xdr:colOff>607218</xdr:colOff>
      <xdr:row>9</xdr:row>
      <xdr:rowOff>247653</xdr:rowOff>
    </xdr:to>
    <xdr:sp macro="" textlink="">
      <xdr:nvSpPr>
        <xdr:cNvPr id="2" name="吹き出し: 円形 1">
          <a:extLst>
            <a:ext uri="{FF2B5EF4-FFF2-40B4-BE49-F238E27FC236}">
              <a16:creationId xmlns:a16="http://schemas.microsoft.com/office/drawing/2014/main" id="{818CED30-2469-439D-9952-D62A00E29B13}"/>
            </a:ext>
          </a:extLst>
        </xdr:cNvPr>
        <xdr:cNvSpPr/>
      </xdr:nvSpPr>
      <xdr:spPr>
        <a:xfrm>
          <a:off x="10132218" y="2143126"/>
          <a:ext cx="3178969" cy="962027"/>
        </a:xfrm>
        <a:prstGeom prst="wedgeEllipseCallout">
          <a:avLst>
            <a:gd name="adj1" fmla="val -44144"/>
            <a:gd name="adj2" fmla="val 7262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t>選択肢の中から選択して下さい。</a:t>
          </a:r>
        </a:p>
      </xdr:txBody>
    </xdr:sp>
    <xdr:clientData/>
  </xdr:twoCellAnchor>
  <xdr:twoCellAnchor>
    <xdr:from>
      <xdr:col>8</xdr:col>
      <xdr:colOff>23812</xdr:colOff>
      <xdr:row>8</xdr:row>
      <xdr:rowOff>71437</xdr:rowOff>
    </xdr:from>
    <xdr:to>
      <xdr:col>15</xdr:col>
      <xdr:colOff>702468</xdr:colOff>
      <xdr:row>10</xdr:row>
      <xdr:rowOff>223837</xdr:rowOff>
    </xdr:to>
    <xdr:sp macro="" textlink="">
      <xdr:nvSpPr>
        <xdr:cNvPr id="3" name="吹き出し: 円形 2">
          <a:extLst>
            <a:ext uri="{FF2B5EF4-FFF2-40B4-BE49-F238E27FC236}">
              <a16:creationId xmlns:a16="http://schemas.microsoft.com/office/drawing/2014/main" id="{D7A855A9-CA2C-455A-B26A-04C0517B4F93}"/>
            </a:ext>
          </a:extLst>
        </xdr:cNvPr>
        <xdr:cNvSpPr/>
      </xdr:nvSpPr>
      <xdr:spPr>
        <a:xfrm>
          <a:off x="2726531" y="2619375"/>
          <a:ext cx="4048125" cy="819150"/>
        </a:xfrm>
        <a:prstGeom prst="wedgeEllipseCallout">
          <a:avLst>
            <a:gd name="adj1" fmla="val -10859"/>
            <a:gd name="adj2" fmla="val 199776"/>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t>③</a:t>
          </a:r>
          <a:r>
            <a:rPr kumimoji="1" lang="en-US" altLang="ja-JP" sz="1100" b="1"/>
            <a:t>-1</a:t>
          </a:r>
          <a:r>
            <a:rPr kumimoji="1" lang="ja-JP" altLang="en-US" sz="1100" b="1"/>
            <a:t>組成情報の情報が自動で転記されます。</a:t>
          </a:r>
          <a:endParaRPr kumimoji="1" lang="en-US" altLang="ja-JP" sz="1100" b="1"/>
        </a:p>
        <a:p>
          <a:pPr algn="l"/>
          <a:r>
            <a:rPr kumimoji="1" lang="ja-JP" altLang="en-US" sz="1100" b="1"/>
            <a:t>記入不要です。</a:t>
          </a:r>
        </a:p>
      </xdr:txBody>
    </xdr:sp>
    <xdr:clientData/>
  </xdr:twoCellAnchor>
  <xdr:twoCellAnchor>
    <xdr:from>
      <xdr:col>14</xdr:col>
      <xdr:colOff>228600</xdr:colOff>
      <xdr:row>3</xdr:row>
      <xdr:rowOff>152400</xdr:rowOff>
    </xdr:from>
    <xdr:to>
      <xdr:col>17</xdr:col>
      <xdr:colOff>781049</xdr:colOff>
      <xdr:row>7</xdr:row>
      <xdr:rowOff>57150</xdr:rowOff>
    </xdr:to>
    <xdr:sp macro="" textlink="">
      <xdr:nvSpPr>
        <xdr:cNvPr id="4" name="吹き出し: 円形 3">
          <a:extLst>
            <a:ext uri="{FF2B5EF4-FFF2-40B4-BE49-F238E27FC236}">
              <a16:creationId xmlns:a16="http://schemas.microsoft.com/office/drawing/2014/main" id="{A306474F-59EC-4306-82B4-8D5D1A4000B6}"/>
            </a:ext>
          </a:extLst>
        </xdr:cNvPr>
        <xdr:cNvSpPr/>
      </xdr:nvSpPr>
      <xdr:spPr>
        <a:xfrm>
          <a:off x="5010150" y="1076325"/>
          <a:ext cx="3886199" cy="1219200"/>
        </a:xfrm>
        <a:prstGeom prst="wedgeEllipseCallout">
          <a:avLst>
            <a:gd name="adj1" fmla="val -55686"/>
            <a:gd name="adj2" fmla="val -3816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「水色のセル」は、</a:t>
          </a:r>
          <a:r>
            <a:rPr kumimoji="1" lang="en-US" altLang="ja-JP" sz="1100" b="1"/>
            <a:t>『</a:t>
          </a:r>
          <a:r>
            <a:rPr kumimoji="1" lang="ja-JP" altLang="en-US" sz="1100" b="1"/>
            <a:t>①調査のお願い</a:t>
          </a:r>
          <a:r>
            <a:rPr kumimoji="1" lang="en-US" altLang="ja-JP" sz="1100" b="1"/>
            <a:t>』</a:t>
          </a:r>
          <a:r>
            <a:rPr kumimoji="1" lang="ja-JP" altLang="en-US" sz="1100" b="1"/>
            <a:t>で記入した内容が自動で入力されます。</a:t>
          </a:r>
          <a:r>
            <a:rPr kumimoji="1" lang="en-US" altLang="ja-JP" sz="1100" b="1"/>
            <a:t>『</a:t>
          </a:r>
          <a:r>
            <a:rPr kumimoji="1" lang="ja-JP" altLang="en-US" sz="1100" b="1"/>
            <a:t>①調査のお願い</a:t>
          </a:r>
          <a:r>
            <a:rPr kumimoji="1" lang="en-US" altLang="ja-JP" sz="1100" b="1"/>
            <a:t>』</a:t>
          </a:r>
          <a:r>
            <a:rPr kumimoji="1" lang="ja-JP" altLang="en-US" sz="1100" b="1"/>
            <a:t>から入力して下さい。</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12</xdr:col>
      <xdr:colOff>180975</xdr:colOff>
      <xdr:row>3</xdr:row>
      <xdr:rowOff>66675</xdr:rowOff>
    </xdr:from>
    <xdr:to>
      <xdr:col>23</xdr:col>
      <xdr:colOff>190499</xdr:colOff>
      <xdr:row>8</xdr:row>
      <xdr:rowOff>76200</xdr:rowOff>
    </xdr:to>
    <xdr:sp macro="" textlink="">
      <xdr:nvSpPr>
        <xdr:cNvPr id="2" name="吹き出し: 円形 1">
          <a:extLst>
            <a:ext uri="{FF2B5EF4-FFF2-40B4-BE49-F238E27FC236}">
              <a16:creationId xmlns:a16="http://schemas.microsoft.com/office/drawing/2014/main" id="{416BEED8-C41E-4D92-8DBD-793D4C7551B2}"/>
            </a:ext>
          </a:extLst>
        </xdr:cNvPr>
        <xdr:cNvSpPr/>
      </xdr:nvSpPr>
      <xdr:spPr>
        <a:xfrm>
          <a:off x="4257675" y="800100"/>
          <a:ext cx="3886199" cy="1219200"/>
        </a:xfrm>
        <a:prstGeom prst="wedgeEllipseCallout">
          <a:avLst>
            <a:gd name="adj1" fmla="val -55686"/>
            <a:gd name="adj2" fmla="val -3816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「水色のセル」は、</a:t>
          </a:r>
          <a:r>
            <a:rPr kumimoji="1" lang="en-US" altLang="ja-JP" sz="1100" b="1"/>
            <a:t>『</a:t>
          </a:r>
          <a:r>
            <a:rPr kumimoji="1" lang="ja-JP" altLang="en-US" sz="1100" b="1"/>
            <a:t>①調査のお願い</a:t>
          </a:r>
          <a:r>
            <a:rPr kumimoji="1" lang="en-US" altLang="ja-JP" sz="1100" b="1"/>
            <a:t>』</a:t>
          </a:r>
          <a:r>
            <a:rPr kumimoji="1" lang="ja-JP" altLang="en-US" sz="1100" b="1"/>
            <a:t>で記入した内容が自動で入力されます。</a:t>
          </a:r>
          <a:r>
            <a:rPr kumimoji="1" lang="en-US" altLang="ja-JP" sz="1100" b="1"/>
            <a:t>『</a:t>
          </a:r>
          <a:r>
            <a:rPr kumimoji="1" lang="ja-JP" altLang="en-US" sz="1100" b="1"/>
            <a:t>①調査のお願い</a:t>
          </a:r>
          <a:r>
            <a:rPr kumimoji="1" lang="en-US" altLang="ja-JP" sz="1100" b="1"/>
            <a:t>』</a:t>
          </a:r>
          <a:r>
            <a:rPr kumimoji="1" lang="ja-JP" altLang="en-US" sz="1100" b="1"/>
            <a:t>から入力して下さい。</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03_CSR&#12539;&#12522;&#12473;&#12463;&#31649;&#29702;&#25512;&#36914;&#26412;&#37096;\90_&#37096;&#22806;&#20849;&#26377;\41_&#21697;&#36074;&#21270;&#23398;&#21697;_&#21270;&#23398;&#29289;&#36074;&#31649;&#29702;&#12471;&#12473;&#12486;&#12512;&#23566;&#20837;&#12503;&#12525;&#12472;&#12455;&#12463;&#12488;\&#20107;&#21209;&#23616;\&#9733;&#20316;&#26989;&#20013;\&#31881;&#20307;&#12525;&#12472;&#12483;&#12463;\&#36960;&#34276;&#20316;&#26989;&#20013;\&#26085;&#26412;&#22615;&#26009;&#24037;&#26989;&#20250;GHS(&#36960;&#34276;&#20316;&#26989;&#2999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ラベル語彙集"/>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hemsherpa.net/"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chemsherpa.net/"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chem-info.nite.go.jp/chem/chrip/chrip_search/systemTop"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hyperlink" Target="https://www.chem-info.nite.go.jp/chem/chrip/chrip_search/systemTop"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78D61-D929-4775-A032-563F66590119}">
  <sheetPr codeName="Sheet1">
    <tabColor rgb="FFFFC000"/>
  </sheetPr>
  <dimension ref="B1:AB43"/>
  <sheetViews>
    <sheetView tabSelected="1" zoomScaleNormal="100" workbookViewId="0">
      <selection activeCell="AA6" sqref="AA6"/>
    </sheetView>
  </sheetViews>
  <sheetFormatPr defaultColWidth="8.875" defaultRowHeight="18.75" x14ac:dyDescent="0.4"/>
  <cols>
    <col min="1" max="2" width="2.625" customWidth="1"/>
    <col min="3" max="23" width="4.625" customWidth="1"/>
    <col min="24" max="24" width="2.625" customWidth="1"/>
  </cols>
  <sheetData>
    <row r="1" spans="2:24" ht="19.5" thickBot="1" x14ac:dyDescent="0.45"/>
    <row r="2" spans="2:24" ht="21" customHeight="1" x14ac:dyDescent="0.4">
      <c r="B2" s="1"/>
      <c r="C2" s="2"/>
      <c r="D2" s="2"/>
      <c r="E2" s="2"/>
      <c r="F2" s="2"/>
      <c r="G2" s="2"/>
      <c r="H2" s="2"/>
      <c r="I2" s="2"/>
      <c r="J2" s="2"/>
      <c r="K2" s="2"/>
      <c r="L2" s="2"/>
      <c r="M2" s="2"/>
      <c r="N2" s="2"/>
      <c r="O2" s="2"/>
      <c r="P2" s="2"/>
      <c r="Q2" s="2"/>
      <c r="R2" s="2"/>
      <c r="S2" s="2"/>
      <c r="T2" s="2"/>
      <c r="U2" s="2"/>
      <c r="V2" s="2"/>
      <c r="W2" s="2"/>
      <c r="X2" s="3"/>
    </row>
    <row r="3" spans="2:24" ht="21" customHeight="1" x14ac:dyDescent="0.4">
      <c r="B3" s="4"/>
      <c r="C3" s="163" t="s">
        <v>0</v>
      </c>
      <c r="D3" s="164"/>
      <c r="E3" s="164"/>
      <c r="F3" s="164"/>
      <c r="G3" s="164"/>
      <c r="H3" s="164"/>
      <c r="I3" s="164"/>
      <c r="J3" s="164"/>
      <c r="K3" s="164"/>
      <c r="L3" s="164"/>
      <c r="M3" s="164"/>
      <c r="N3" s="164"/>
      <c r="O3" s="164"/>
      <c r="P3" s="164"/>
      <c r="Q3" s="164"/>
      <c r="R3" s="164"/>
      <c r="S3" s="164"/>
      <c r="T3" s="164"/>
      <c r="U3" s="164"/>
      <c r="V3" s="164"/>
      <c r="W3" s="164"/>
      <c r="X3" s="5"/>
    </row>
    <row r="4" spans="2:24" ht="21" customHeight="1" x14ac:dyDescent="0.4">
      <c r="B4" s="4"/>
      <c r="C4" s="164"/>
      <c r="D4" s="164"/>
      <c r="E4" s="164"/>
      <c r="F4" s="164"/>
      <c r="G4" s="164"/>
      <c r="H4" s="164"/>
      <c r="I4" s="164"/>
      <c r="J4" s="164"/>
      <c r="K4" s="164"/>
      <c r="L4" s="164"/>
      <c r="M4" s="164"/>
      <c r="N4" s="164"/>
      <c r="O4" s="164"/>
      <c r="P4" s="164"/>
      <c r="Q4" s="164"/>
      <c r="R4" s="164"/>
      <c r="S4" s="164"/>
      <c r="T4" s="164"/>
      <c r="U4" s="164"/>
      <c r="V4" s="164"/>
      <c r="W4" s="164"/>
      <c r="X4" s="5"/>
    </row>
    <row r="5" spans="2:24" ht="21" customHeight="1" x14ac:dyDescent="0.4">
      <c r="B5" s="4"/>
      <c r="C5" s="6"/>
      <c r="D5" s="6"/>
      <c r="E5" s="6"/>
      <c r="F5" s="6"/>
      <c r="G5" s="6"/>
      <c r="H5" s="6"/>
      <c r="I5" s="6"/>
      <c r="J5" s="6"/>
      <c r="K5" s="6"/>
      <c r="L5" s="6"/>
      <c r="M5" s="6"/>
      <c r="N5" s="6"/>
      <c r="O5" s="6"/>
      <c r="P5" s="6"/>
      <c r="Q5" s="6"/>
      <c r="R5" s="6"/>
      <c r="S5" s="6"/>
      <c r="T5" s="6"/>
      <c r="U5" s="6"/>
      <c r="V5" s="6"/>
      <c r="W5" s="7" t="s">
        <v>1</v>
      </c>
      <c r="X5" s="5"/>
    </row>
    <row r="6" spans="2:24" ht="21" customHeight="1" x14ac:dyDescent="0.4">
      <c r="B6" s="4"/>
      <c r="C6" s="6"/>
      <c r="D6" s="6"/>
      <c r="E6" s="6"/>
      <c r="F6" s="6"/>
      <c r="G6" s="6"/>
      <c r="H6" s="6"/>
      <c r="I6" s="6"/>
      <c r="J6" s="6"/>
      <c r="K6" s="6"/>
      <c r="L6" s="6"/>
      <c r="M6" s="6"/>
      <c r="N6" s="6"/>
      <c r="O6" s="6"/>
      <c r="P6" s="6"/>
      <c r="Q6" s="6"/>
      <c r="R6" s="6"/>
      <c r="S6" s="6"/>
      <c r="T6" s="6"/>
      <c r="U6" s="6"/>
      <c r="V6" s="6"/>
      <c r="W6" s="7" t="s">
        <v>243</v>
      </c>
      <c r="X6" s="5"/>
    </row>
    <row r="7" spans="2:24" ht="21" customHeight="1" x14ac:dyDescent="0.4">
      <c r="B7" s="4"/>
      <c r="C7" s="143" t="s">
        <v>229</v>
      </c>
      <c r="D7" s="144"/>
      <c r="E7" s="144"/>
      <c r="F7" s="144"/>
      <c r="G7" s="144"/>
      <c r="H7" s="144"/>
      <c r="I7" s="144"/>
      <c r="J7" s="144"/>
      <c r="K7" s="144"/>
      <c r="L7" s="144"/>
      <c r="M7" s="144"/>
      <c r="N7" s="144"/>
      <c r="O7" s="144"/>
      <c r="P7" s="144"/>
      <c r="Q7" s="144"/>
      <c r="R7" s="144"/>
      <c r="S7" s="144"/>
      <c r="T7" s="144"/>
      <c r="U7" s="144"/>
      <c r="V7" s="144"/>
      <c r="W7" s="144"/>
      <c r="X7" s="5"/>
    </row>
    <row r="8" spans="2:24" ht="21" customHeight="1" x14ac:dyDescent="0.4">
      <c r="B8" s="4"/>
      <c r="C8" s="144"/>
      <c r="D8" s="144"/>
      <c r="E8" s="144"/>
      <c r="F8" s="144"/>
      <c r="G8" s="144"/>
      <c r="H8" s="144"/>
      <c r="I8" s="144"/>
      <c r="J8" s="144"/>
      <c r="K8" s="144"/>
      <c r="L8" s="144"/>
      <c r="M8" s="144"/>
      <c r="N8" s="144"/>
      <c r="O8" s="144"/>
      <c r="P8" s="144"/>
      <c r="Q8" s="144"/>
      <c r="R8" s="144"/>
      <c r="S8" s="144"/>
      <c r="T8" s="144"/>
      <c r="U8" s="144"/>
      <c r="V8" s="144"/>
      <c r="W8" s="144"/>
      <c r="X8" s="5"/>
    </row>
    <row r="9" spans="2:24" ht="21" customHeight="1" x14ac:dyDescent="0.4">
      <c r="B9" s="4"/>
      <c r="C9" s="144"/>
      <c r="D9" s="144"/>
      <c r="E9" s="144"/>
      <c r="F9" s="144"/>
      <c r="G9" s="144"/>
      <c r="H9" s="144"/>
      <c r="I9" s="144"/>
      <c r="J9" s="144"/>
      <c r="K9" s="144"/>
      <c r="L9" s="144"/>
      <c r="M9" s="144"/>
      <c r="N9" s="144"/>
      <c r="O9" s="144"/>
      <c r="P9" s="144"/>
      <c r="Q9" s="144"/>
      <c r="R9" s="144"/>
      <c r="S9" s="144"/>
      <c r="T9" s="144"/>
      <c r="U9" s="144"/>
      <c r="V9" s="144"/>
      <c r="W9" s="144"/>
      <c r="X9" s="5"/>
    </row>
    <row r="10" spans="2:24" ht="21" customHeight="1" x14ac:dyDescent="0.4">
      <c r="B10" s="4"/>
      <c r="C10" s="144"/>
      <c r="D10" s="144"/>
      <c r="E10" s="144"/>
      <c r="F10" s="144"/>
      <c r="G10" s="144"/>
      <c r="H10" s="144"/>
      <c r="I10" s="144"/>
      <c r="J10" s="144"/>
      <c r="K10" s="144"/>
      <c r="L10" s="144"/>
      <c r="M10" s="144"/>
      <c r="N10" s="144"/>
      <c r="O10" s="144"/>
      <c r="P10" s="144"/>
      <c r="Q10" s="144"/>
      <c r="R10" s="144"/>
      <c r="S10" s="144"/>
      <c r="T10" s="144"/>
      <c r="U10" s="144"/>
      <c r="V10" s="144"/>
      <c r="W10" s="144"/>
      <c r="X10" s="5"/>
    </row>
    <row r="11" spans="2:24" ht="21" customHeight="1" x14ac:dyDescent="0.4">
      <c r="B11" s="4"/>
      <c r="C11" s="144"/>
      <c r="D11" s="144"/>
      <c r="E11" s="144"/>
      <c r="F11" s="144"/>
      <c r="G11" s="144"/>
      <c r="H11" s="144"/>
      <c r="I11" s="144"/>
      <c r="J11" s="144"/>
      <c r="K11" s="144"/>
      <c r="L11" s="144"/>
      <c r="M11" s="144"/>
      <c r="N11" s="144"/>
      <c r="O11" s="144"/>
      <c r="P11" s="144"/>
      <c r="Q11" s="144"/>
      <c r="R11" s="144"/>
      <c r="S11" s="144"/>
      <c r="T11" s="144"/>
      <c r="U11" s="144"/>
      <c r="V11" s="144"/>
      <c r="W11" s="144"/>
      <c r="X11" s="5"/>
    </row>
    <row r="12" spans="2:24" ht="21" customHeight="1" x14ac:dyDescent="0.4">
      <c r="B12" s="4"/>
      <c r="C12" s="144"/>
      <c r="D12" s="144"/>
      <c r="E12" s="144"/>
      <c r="F12" s="144"/>
      <c r="G12" s="144"/>
      <c r="H12" s="144"/>
      <c r="I12" s="144"/>
      <c r="J12" s="144"/>
      <c r="K12" s="144"/>
      <c r="L12" s="144"/>
      <c r="M12" s="144"/>
      <c r="N12" s="144"/>
      <c r="O12" s="144"/>
      <c r="P12" s="144"/>
      <c r="Q12" s="144"/>
      <c r="R12" s="144"/>
      <c r="S12" s="144"/>
      <c r="T12" s="144"/>
      <c r="U12" s="144"/>
      <c r="V12" s="144"/>
      <c r="W12" s="144"/>
      <c r="X12" s="5"/>
    </row>
    <row r="13" spans="2:24" ht="21" customHeight="1" thickBot="1" x14ac:dyDescent="0.45">
      <c r="B13" s="4"/>
      <c r="C13" s="8"/>
      <c r="D13" s="8"/>
      <c r="E13" s="8"/>
      <c r="F13" s="8"/>
      <c r="G13" s="8"/>
      <c r="H13" s="8"/>
      <c r="I13" s="8"/>
      <c r="J13" s="8"/>
      <c r="K13" s="8"/>
      <c r="L13" s="8"/>
      <c r="M13" s="8"/>
      <c r="N13" s="8"/>
      <c r="O13" s="8"/>
      <c r="P13" s="8"/>
      <c r="Q13" s="8"/>
      <c r="R13" s="145"/>
      <c r="S13" s="146"/>
      <c r="T13" s="145"/>
      <c r="U13" s="146"/>
      <c r="V13" s="146"/>
      <c r="W13" s="146"/>
      <c r="X13" s="5"/>
    </row>
    <row r="14" spans="2:24" ht="21" customHeight="1" thickTop="1" thickBot="1" x14ac:dyDescent="0.45">
      <c r="B14" s="4"/>
      <c r="C14" s="174" t="s">
        <v>2</v>
      </c>
      <c r="D14" s="175"/>
      <c r="E14" s="175"/>
      <c r="F14" s="175"/>
      <c r="G14" s="175"/>
      <c r="H14" s="175"/>
      <c r="I14" s="175"/>
      <c r="J14" s="175"/>
      <c r="K14" s="175"/>
      <c r="L14" s="175"/>
      <c r="M14" s="175"/>
      <c r="N14" s="175"/>
      <c r="O14" s="175"/>
      <c r="P14" s="175"/>
      <c r="Q14" s="175"/>
      <c r="R14" s="175"/>
      <c r="S14" s="175"/>
      <c r="T14" s="175"/>
      <c r="U14" s="175"/>
      <c r="V14" s="175"/>
      <c r="W14" s="176"/>
      <c r="X14" s="5"/>
    </row>
    <row r="15" spans="2:24" ht="21" customHeight="1" x14ac:dyDescent="0.4">
      <c r="B15" s="4"/>
      <c r="C15" s="114">
        <v>1</v>
      </c>
      <c r="D15" s="177" t="s">
        <v>3</v>
      </c>
      <c r="E15" s="178"/>
      <c r="F15" s="178"/>
      <c r="G15" s="179"/>
      <c r="H15" s="186"/>
      <c r="I15" s="187"/>
      <c r="J15" s="187"/>
      <c r="K15" s="12" t="s">
        <v>13</v>
      </c>
      <c r="L15" s="13"/>
      <c r="M15" s="12" t="s">
        <v>14</v>
      </c>
      <c r="N15" s="13"/>
      <c r="O15" s="12" t="s">
        <v>15</v>
      </c>
      <c r="P15" s="13"/>
      <c r="Q15" s="13"/>
      <c r="R15" s="13"/>
      <c r="S15" s="13"/>
      <c r="T15" s="13"/>
      <c r="U15" s="13"/>
      <c r="V15" s="13"/>
      <c r="W15" s="115"/>
      <c r="X15" s="5"/>
    </row>
    <row r="16" spans="2:24" ht="21" customHeight="1" x14ac:dyDescent="0.4">
      <c r="B16" s="4"/>
      <c r="C16" s="171">
        <v>2</v>
      </c>
      <c r="D16" s="180" t="s">
        <v>4</v>
      </c>
      <c r="E16" s="181"/>
      <c r="F16" s="181"/>
      <c r="G16" s="182"/>
      <c r="H16" s="165"/>
      <c r="I16" s="166"/>
      <c r="J16" s="166"/>
      <c r="K16" s="166"/>
      <c r="L16" s="166"/>
      <c r="M16" s="166"/>
      <c r="N16" s="166"/>
      <c r="O16" s="166"/>
      <c r="P16" s="166"/>
      <c r="Q16" s="166"/>
      <c r="R16" s="166"/>
      <c r="S16" s="166"/>
      <c r="T16" s="166"/>
      <c r="U16" s="166"/>
      <c r="V16" s="166"/>
      <c r="W16" s="167"/>
      <c r="X16" s="5"/>
    </row>
    <row r="17" spans="2:28" ht="21" customHeight="1" x14ac:dyDescent="0.4">
      <c r="B17" s="4"/>
      <c r="C17" s="172"/>
      <c r="D17" s="155"/>
      <c r="E17" s="183"/>
      <c r="F17" s="183"/>
      <c r="G17" s="156"/>
      <c r="H17" s="168"/>
      <c r="I17" s="169"/>
      <c r="J17" s="169"/>
      <c r="K17" s="169"/>
      <c r="L17" s="169"/>
      <c r="M17" s="169"/>
      <c r="N17" s="169"/>
      <c r="O17" s="169"/>
      <c r="P17" s="169"/>
      <c r="Q17" s="169"/>
      <c r="R17" s="169"/>
      <c r="S17" s="169"/>
      <c r="T17" s="169"/>
      <c r="U17" s="169"/>
      <c r="V17" s="169"/>
      <c r="W17" s="170"/>
      <c r="X17" s="5"/>
    </row>
    <row r="18" spans="2:28" ht="21" customHeight="1" x14ac:dyDescent="0.4">
      <c r="B18" s="4"/>
      <c r="C18" s="171">
        <v>3</v>
      </c>
      <c r="D18" s="180" t="s">
        <v>5</v>
      </c>
      <c r="E18" s="182"/>
      <c r="F18" s="147" t="s">
        <v>6</v>
      </c>
      <c r="G18" s="148"/>
      <c r="H18" s="152"/>
      <c r="I18" s="153"/>
      <c r="J18" s="153"/>
      <c r="K18" s="153"/>
      <c r="L18" s="153"/>
      <c r="M18" s="153"/>
      <c r="N18" s="153"/>
      <c r="O18" s="153"/>
      <c r="P18" s="153"/>
      <c r="Q18" s="153"/>
      <c r="R18" s="153"/>
      <c r="S18" s="153"/>
      <c r="T18" s="153"/>
      <c r="U18" s="153"/>
      <c r="V18" s="153"/>
      <c r="W18" s="154"/>
      <c r="X18" s="5"/>
    </row>
    <row r="19" spans="2:28" ht="21" customHeight="1" x14ac:dyDescent="0.4">
      <c r="B19" s="4"/>
      <c r="C19" s="173"/>
      <c r="D19" s="184"/>
      <c r="E19" s="185"/>
      <c r="F19" s="147" t="s">
        <v>7</v>
      </c>
      <c r="G19" s="148"/>
      <c r="H19" s="152"/>
      <c r="I19" s="153"/>
      <c r="J19" s="153"/>
      <c r="K19" s="153"/>
      <c r="L19" s="153"/>
      <c r="M19" s="153"/>
      <c r="N19" s="153"/>
      <c r="O19" s="153"/>
      <c r="P19" s="153"/>
      <c r="Q19" s="153"/>
      <c r="R19" s="153"/>
      <c r="S19" s="153"/>
      <c r="T19" s="153"/>
      <c r="U19" s="153"/>
      <c r="V19" s="153"/>
      <c r="W19" s="154"/>
      <c r="X19" s="5"/>
    </row>
    <row r="20" spans="2:28" ht="21" customHeight="1" x14ac:dyDescent="0.4">
      <c r="B20" s="4"/>
      <c r="C20" s="173"/>
      <c r="D20" s="184"/>
      <c r="E20" s="185"/>
      <c r="F20" s="147" t="s">
        <v>8</v>
      </c>
      <c r="G20" s="148"/>
      <c r="H20" s="152"/>
      <c r="I20" s="153"/>
      <c r="J20" s="153"/>
      <c r="K20" s="153"/>
      <c r="L20" s="153"/>
      <c r="M20" s="153"/>
      <c r="N20" s="153"/>
      <c r="O20" s="153"/>
      <c r="P20" s="153"/>
      <c r="Q20" s="153"/>
      <c r="R20" s="153"/>
      <c r="S20" s="153"/>
      <c r="T20" s="153"/>
      <c r="U20" s="153"/>
      <c r="V20" s="153"/>
      <c r="W20" s="154"/>
      <c r="X20" s="5"/>
    </row>
    <row r="21" spans="2:28" ht="21" customHeight="1" x14ac:dyDescent="0.4">
      <c r="B21" s="4"/>
      <c r="C21" s="173"/>
      <c r="D21" s="184"/>
      <c r="E21" s="185"/>
      <c r="F21" s="147" t="s">
        <v>9</v>
      </c>
      <c r="G21" s="148"/>
      <c r="H21" s="152"/>
      <c r="I21" s="153"/>
      <c r="J21" s="153"/>
      <c r="K21" s="153"/>
      <c r="L21" s="153"/>
      <c r="M21" s="153"/>
      <c r="N21" s="153"/>
      <c r="O21" s="153"/>
      <c r="P21" s="153"/>
      <c r="Q21" s="153"/>
      <c r="R21" s="153"/>
      <c r="S21" s="153"/>
      <c r="T21" s="153"/>
      <c r="U21" s="153"/>
      <c r="V21" s="153"/>
      <c r="W21" s="154"/>
      <c r="X21" s="5"/>
    </row>
    <row r="22" spans="2:28" ht="21" customHeight="1" x14ac:dyDescent="0.4">
      <c r="B22" s="4"/>
      <c r="C22" s="173"/>
      <c r="D22" s="184"/>
      <c r="E22" s="185"/>
      <c r="F22" s="147" t="s">
        <v>10</v>
      </c>
      <c r="G22" s="148"/>
      <c r="H22" s="152"/>
      <c r="I22" s="153"/>
      <c r="J22" s="153"/>
      <c r="K22" s="153"/>
      <c r="L22" s="153"/>
      <c r="M22" s="153"/>
      <c r="N22" s="153"/>
      <c r="O22" s="153"/>
      <c r="P22" s="153"/>
      <c r="Q22" s="153"/>
      <c r="R22" s="153"/>
      <c r="S22" s="153"/>
      <c r="T22" s="153"/>
      <c r="U22" s="153"/>
      <c r="V22" s="153"/>
      <c r="W22" s="154"/>
      <c r="X22" s="5"/>
    </row>
    <row r="23" spans="2:28" ht="21" customHeight="1" x14ac:dyDescent="0.4">
      <c r="B23" s="4"/>
      <c r="C23" s="172"/>
      <c r="D23" s="155"/>
      <c r="E23" s="156"/>
      <c r="F23" s="155" t="s">
        <v>11</v>
      </c>
      <c r="G23" s="156"/>
      <c r="H23" s="152"/>
      <c r="I23" s="153"/>
      <c r="J23" s="153"/>
      <c r="K23" s="153"/>
      <c r="L23" s="153"/>
      <c r="M23" s="153"/>
      <c r="N23" s="153"/>
      <c r="O23" s="153"/>
      <c r="P23" s="153"/>
      <c r="Q23" s="153"/>
      <c r="R23" s="153"/>
      <c r="S23" s="153"/>
      <c r="T23" s="153"/>
      <c r="U23" s="153"/>
      <c r="V23" s="153"/>
      <c r="W23" s="154"/>
      <c r="X23" s="5"/>
    </row>
    <row r="24" spans="2:28" ht="21" customHeight="1" thickBot="1" x14ac:dyDescent="0.45">
      <c r="B24" s="4"/>
      <c r="C24" s="116">
        <v>4</v>
      </c>
      <c r="D24" s="157" t="s">
        <v>12</v>
      </c>
      <c r="E24" s="158"/>
      <c r="F24" s="158"/>
      <c r="G24" s="159"/>
      <c r="H24" s="160"/>
      <c r="I24" s="161"/>
      <c r="J24" s="161"/>
      <c r="K24" s="161"/>
      <c r="L24" s="161"/>
      <c r="M24" s="161"/>
      <c r="N24" s="161"/>
      <c r="O24" s="161"/>
      <c r="P24" s="161"/>
      <c r="Q24" s="161"/>
      <c r="R24" s="161"/>
      <c r="S24" s="161"/>
      <c r="T24" s="161"/>
      <c r="U24" s="161"/>
      <c r="V24" s="161"/>
      <c r="W24" s="162"/>
      <c r="X24" s="5"/>
    </row>
    <row r="25" spans="2:28" ht="21" customHeight="1" thickTop="1" x14ac:dyDescent="0.4">
      <c r="B25" s="4"/>
      <c r="C25" s="8"/>
      <c r="D25" s="8"/>
      <c r="E25" s="8"/>
      <c r="F25" s="8"/>
      <c r="G25" s="8"/>
      <c r="H25" s="8"/>
      <c r="I25" s="8"/>
      <c r="J25" s="8"/>
      <c r="K25" s="8"/>
      <c r="L25" s="8"/>
      <c r="M25" s="8"/>
      <c r="N25" s="8"/>
      <c r="O25" s="8"/>
      <c r="P25" s="8"/>
      <c r="Q25" s="8"/>
      <c r="R25" s="8"/>
      <c r="S25" s="8"/>
      <c r="T25" s="8"/>
      <c r="U25" s="8"/>
      <c r="V25" s="8"/>
      <c r="W25" s="8"/>
      <c r="X25" s="5"/>
    </row>
    <row r="26" spans="2:28" ht="21" customHeight="1" thickBot="1" x14ac:dyDescent="0.45">
      <c r="B26" s="4"/>
      <c r="C26" s="8"/>
      <c r="D26" s="8"/>
      <c r="E26" s="8"/>
      <c r="F26" s="8"/>
      <c r="G26" s="8"/>
      <c r="H26" s="8"/>
      <c r="I26" s="8"/>
      <c r="J26" s="8"/>
      <c r="K26" s="8"/>
      <c r="L26" s="8"/>
      <c r="M26" s="8"/>
      <c r="N26" s="8"/>
      <c r="O26" s="8"/>
      <c r="P26" s="8"/>
      <c r="Q26" s="8"/>
      <c r="R26" s="8"/>
      <c r="S26" s="8"/>
      <c r="T26" s="8"/>
      <c r="U26" s="8"/>
      <c r="V26" s="8"/>
      <c r="W26" s="8"/>
      <c r="X26" s="5"/>
    </row>
    <row r="27" spans="2:28" ht="21" customHeight="1" thickBot="1" x14ac:dyDescent="0.45">
      <c r="B27" s="4"/>
      <c r="C27" s="149" t="s">
        <v>16</v>
      </c>
      <c r="D27" s="150"/>
      <c r="E27" s="150"/>
      <c r="F27" s="150"/>
      <c r="G27" s="150"/>
      <c r="H27" s="150"/>
      <c r="I27" s="150"/>
      <c r="J27" s="150"/>
      <c r="K27" s="150"/>
      <c r="L27" s="150"/>
      <c r="M27" s="150"/>
      <c r="N27" s="150"/>
      <c r="O27" s="150"/>
      <c r="P27" s="150"/>
      <c r="Q27" s="150"/>
      <c r="R27" s="150"/>
      <c r="S27" s="150"/>
      <c r="T27" s="150"/>
      <c r="U27" s="150"/>
      <c r="V27" s="150"/>
      <c r="W27" s="151"/>
      <c r="X27" s="5"/>
      <c r="AB27" s="27"/>
    </row>
    <row r="28" spans="2:28" ht="21" customHeight="1" x14ac:dyDescent="0.4">
      <c r="B28" s="4"/>
      <c r="C28" s="188">
        <v>1</v>
      </c>
      <c r="D28" s="206" t="s">
        <v>17</v>
      </c>
      <c r="E28" s="207"/>
      <c r="F28" s="207"/>
      <c r="G28" s="208"/>
      <c r="H28" s="193" t="s">
        <v>237</v>
      </c>
      <c r="I28" s="194"/>
      <c r="J28" s="194"/>
      <c r="K28" s="194"/>
      <c r="L28" s="194"/>
      <c r="M28" s="194"/>
      <c r="N28" s="194"/>
      <c r="O28" s="194"/>
      <c r="P28" s="194"/>
      <c r="Q28" s="194"/>
      <c r="R28" s="194"/>
      <c r="S28" s="194"/>
      <c r="T28" s="194"/>
      <c r="U28" s="194"/>
      <c r="V28" s="194"/>
      <c r="W28" s="195"/>
      <c r="X28" s="5"/>
    </row>
    <row r="29" spans="2:28" ht="21" customHeight="1" x14ac:dyDescent="0.4">
      <c r="B29" s="4"/>
      <c r="C29" s="189"/>
      <c r="D29" s="209"/>
      <c r="E29" s="210"/>
      <c r="F29" s="210"/>
      <c r="G29" s="211"/>
      <c r="H29" s="155"/>
      <c r="I29" s="183"/>
      <c r="J29" s="183"/>
      <c r="K29" s="183"/>
      <c r="L29" s="183"/>
      <c r="M29" s="183"/>
      <c r="N29" s="183"/>
      <c r="O29" s="183"/>
      <c r="P29" s="183"/>
      <c r="Q29" s="183"/>
      <c r="R29" s="183"/>
      <c r="S29" s="183"/>
      <c r="T29" s="183"/>
      <c r="U29" s="183"/>
      <c r="V29" s="183"/>
      <c r="W29" s="196"/>
      <c r="X29" s="5"/>
    </row>
    <row r="30" spans="2:28" ht="21" customHeight="1" x14ac:dyDescent="0.4">
      <c r="B30" s="4"/>
      <c r="C30" s="190">
        <v>2</v>
      </c>
      <c r="D30" s="212" t="s">
        <v>228</v>
      </c>
      <c r="E30" s="213"/>
      <c r="F30" s="213"/>
      <c r="G30" s="214"/>
      <c r="H30" s="197" t="s">
        <v>238</v>
      </c>
      <c r="I30" s="198"/>
      <c r="J30" s="198"/>
      <c r="K30" s="198"/>
      <c r="L30" s="198"/>
      <c r="M30" s="198"/>
      <c r="N30" s="198"/>
      <c r="O30" s="198"/>
      <c r="P30" s="198"/>
      <c r="Q30" s="198"/>
      <c r="R30" s="198"/>
      <c r="S30" s="198"/>
      <c r="T30" s="198"/>
      <c r="U30" s="198"/>
      <c r="V30" s="198"/>
      <c r="W30" s="199"/>
      <c r="X30" s="5"/>
    </row>
    <row r="31" spans="2:28" ht="21" customHeight="1" x14ac:dyDescent="0.4">
      <c r="B31" s="4"/>
      <c r="C31" s="191"/>
      <c r="D31" s="215"/>
      <c r="E31" s="216"/>
      <c r="F31" s="216"/>
      <c r="G31" s="217"/>
      <c r="H31" s="200"/>
      <c r="I31" s="201"/>
      <c r="J31" s="201"/>
      <c r="K31" s="201"/>
      <c r="L31" s="201"/>
      <c r="M31" s="201"/>
      <c r="N31" s="201"/>
      <c r="O31" s="201"/>
      <c r="P31" s="201"/>
      <c r="Q31" s="201"/>
      <c r="R31" s="201"/>
      <c r="S31" s="201"/>
      <c r="T31" s="201"/>
      <c r="U31" s="201"/>
      <c r="V31" s="201"/>
      <c r="W31" s="202"/>
      <c r="X31" s="5"/>
    </row>
    <row r="32" spans="2:28" ht="21" customHeight="1" x14ac:dyDescent="0.4">
      <c r="B32" s="4"/>
      <c r="C32" s="191"/>
      <c r="D32" s="215"/>
      <c r="E32" s="216"/>
      <c r="F32" s="216"/>
      <c r="G32" s="217"/>
      <c r="H32" s="200"/>
      <c r="I32" s="201"/>
      <c r="J32" s="201"/>
      <c r="K32" s="201"/>
      <c r="L32" s="201"/>
      <c r="M32" s="201"/>
      <c r="N32" s="201"/>
      <c r="O32" s="201"/>
      <c r="P32" s="201"/>
      <c r="Q32" s="201"/>
      <c r="R32" s="201"/>
      <c r="S32" s="201"/>
      <c r="T32" s="201"/>
      <c r="U32" s="201"/>
      <c r="V32" s="201"/>
      <c r="W32" s="202"/>
      <c r="X32" s="5"/>
    </row>
    <row r="33" spans="2:27" ht="21" customHeight="1" x14ac:dyDescent="0.4">
      <c r="B33" s="4"/>
      <c r="C33" s="191"/>
      <c r="D33" s="215"/>
      <c r="E33" s="216"/>
      <c r="F33" s="216"/>
      <c r="G33" s="217"/>
      <c r="H33" s="200"/>
      <c r="I33" s="201"/>
      <c r="J33" s="201"/>
      <c r="K33" s="201"/>
      <c r="L33" s="201"/>
      <c r="M33" s="201"/>
      <c r="N33" s="201"/>
      <c r="O33" s="201"/>
      <c r="P33" s="201"/>
      <c r="Q33" s="201"/>
      <c r="R33" s="201"/>
      <c r="S33" s="201"/>
      <c r="T33" s="201"/>
      <c r="U33" s="201"/>
      <c r="V33" s="201"/>
      <c r="W33" s="202"/>
      <c r="X33" s="5"/>
    </row>
    <row r="34" spans="2:27" ht="21" customHeight="1" x14ac:dyDescent="0.4">
      <c r="B34" s="4"/>
      <c r="C34" s="191"/>
      <c r="D34" s="215"/>
      <c r="E34" s="216"/>
      <c r="F34" s="216"/>
      <c r="G34" s="217"/>
      <c r="H34" s="200"/>
      <c r="I34" s="201"/>
      <c r="J34" s="201"/>
      <c r="K34" s="201"/>
      <c r="L34" s="201"/>
      <c r="M34" s="201"/>
      <c r="N34" s="201"/>
      <c r="O34" s="201"/>
      <c r="P34" s="201"/>
      <c r="Q34" s="201"/>
      <c r="R34" s="201"/>
      <c r="S34" s="201"/>
      <c r="T34" s="201"/>
      <c r="U34" s="201"/>
      <c r="V34" s="201"/>
      <c r="W34" s="202"/>
      <c r="X34" s="5"/>
    </row>
    <row r="35" spans="2:27" ht="21" customHeight="1" x14ac:dyDescent="0.4">
      <c r="B35" s="4"/>
      <c r="C35" s="191"/>
      <c r="D35" s="215"/>
      <c r="E35" s="216"/>
      <c r="F35" s="216"/>
      <c r="G35" s="217"/>
      <c r="H35" s="200"/>
      <c r="I35" s="201"/>
      <c r="J35" s="201"/>
      <c r="K35" s="201"/>
      <c r="L35" s="201"/>
      <c r="M35" s="201"/>
      <c r="N35" s="201"/>
      <c r="O35" s="201"/>
      <c r="P35" s="201"/>
      <c r="Q35" s="201"/>
      <c r="R35" s="201"/>
      <c r="S35" s="201"/>
      <c r="T35" s="201"/>
      <c r="U35" s="201"/>
      <c r="V35" s="201"/>
      <c r="W35" s="202"/>
      <c r="X35" s="5"/>
    </row>
    <row r="36" spans="2:27" ht="21" customHeight="1" x14ac:dyDescent="0.4">
      <c r="B36" s="4"/>
      <c r="C36" s="189"/>
      <c r="D36" s="209"/>
      <c r="E36" s="210"/>
      <c r="F36" s="210"/>
      <c r="G36" s="211"/>
      <c r="H36" s="203"/>
      <c r="I36" s="204"/>
      <c r="J36" s="204"/>
      <c r="K36" s="204"/>
      <c r="L36" s="204"/>
      <c r="M36" s="204"/>
      <c r="N36" s="204"/>
      <c r="O36" s="204"/>
      <c r="P36" s="204"/>
      <c r="Q36" s="204"/>
      <c r="R36" s="204"/>
      <c r="S36" s="204"/>
      <c r="T36" s="204"/>
      <c r="U36" s="204"/>
      <c r="V36" s="204"/>
      <c r="W36" s="205"/>
      <c r="X36" s="5"/>
    </row>
    <row r="37" spans="2:27" ht="21" customHeight="1" x14ac:dyDescent="0.4">
      <c r="B37" s="4"/>
      <c r="C37" s="190">
        <v>3</v>
      </c>
      <c r="D37" s="218" t="s">
        <v>18</v>
      </c>
      <c r="E37" s="213"/>
      <c r="F37" s="213"/>
      <c r="G37" s="214"/>
      <c r="H37" s="212" t="s">
        <v>239</v>
      </c>
      <c r="I37" s="222"/>
      <c r="J37" s="222"/>
      <c r="K37" s="222"/>
      <c r="L37" s="222"/>
      <c r="M37" s="222"/>
      <c r="N37" s="222"/>
      <c r="O37" s="222"/>
      <c r="P37" s="222"/>
      <c r="Q37" s="222"/>
      <c r="R37" s="222"/>
      <c r="S37" s="222"/>
      <c r="T37" s="222"/>
      <c r="U37" s="222"/>
      <c r="V37" s="222"/>
      <c r="W37" s="223"/>
      <c r="X37" s="5"/>
    </row>
    <row r="38" spans="2:27" ht="21" customHeight="1" x14ac:dyDescent="0.4">
      <c r="B38" s="4"/>
      <c r="C38" s="191"/>
      <c r="D38" s="215"/>
      <c r="E38" s="216"/>
      <c r="F38" s="216"/>
      <c r="G38" s="217"/>
      <c r="H38" s="224"/>
      <c r="I38" s="225"/>
      <c r="J38" s="225"/>
      <c r="K38" s="225"/>
      <c r="L38" s="225"/>
      <c r="M38" s="225"/>
      <c r="N38" s="225"/>
      <c r="O38" s="225"/>
      <c r="P38" s="225"/>
      <c r="Q38" s="225"/>
      <c r="R38" s="225"/>
      <c r="S38" s="225"/>
      <c r="T38" s="225"/>
      <c r="U38" s="225"/>
      <c r="V38" s="225"/>
      <c r="W38" s="226"/>
      <c r="X38" s="5"/>
      <c r="AA38" s="27"/>
    </row>
    <row r="39" spans="2:27" ht="21" customHeight="1" x14ac:dyDescent="0.4">
      <c r="B39" s="4"/>
      <c r="C39" s="191"/>
      <c r="D39" s="215"/>
      <c r="E39" s="216"/>
      <c r="F39" s="216"/>
      <c r="G39" s="217"/>
      <c r="H39" s="27" t="s">
        <v>104</v>
      </c>
      <c r="I39" s="28"/>
      <c r="J39" s="28"/>
      <c r="K39" s="28"/>
      <c r="L39" s="28"/>
      <c r="M39" s="28"/>
      <c r="N39" s="28"/>
      <c r="O39" s="28"/>
      <c r="P39" s="28"/>
      <c r="Q39" s="28"/>
      <c r="R39" s="28"/>
      <c r="S39" s="28"/>
      <c r="T39" s="28"/>
      <c r="U39" s="28"/>
      <c r="V39" s="28"/>
      <c r="W39" s="29"/>
      <c r="X39" s="5"/>
    </row>
    <row r="40" spans="2:27" ht="21" customHeight="1" thickBot="1" x14ac:dyDescent="0.45">
      <c r="B40" s="4"/>
      <c r="C40" s="192"/>
      <c r="D40" s="219"/>
      <c r="E40" s="220"/>
      <c r="F40" s="220"/>
      <c r="G40" s="221"/>
      <c r="H40" s="30"/>
      <c r="I40" s="31"/>
      <c r="J40" s="31"/>
      <c r="K40" s="31"/>
      <c r="L40" s="31"/>
      <c r="M40" s="31"/>
      <c r="N40" s="31"/>
      <c r="O40" s="31"/>
      <c r="P40" s="31"/>
      <c r="Q40" s="31"/>
      <c r="R40" s="31"/>
      <c r="S40" s="31"/>
      <c r="T40" s="31"/>
      <c r="U40" s="31"/>
      <c r="V40" s="31"/>
      <c r="W40" s="32"/>
      <c r="X40" s="5"/>
    </row>
    <row r="41" spans="2:27" ht="21" customHeight="1" x14ac:dyDescent="0.4">
      <c r="B41" s="4"/>
      <c r="C41" s="8"/>
      <c r="D41" s="8"/>
      <c r="E41" s="8"/>
      <c r="F41" s="8"/>
      <c r="G41" s="8"/>
      <c r="H41" s="8"/>
      <c r="I41" s="8"/>
      <c r="J41" s="8"/>
      <c r="K41" s="8"/>
      <c r="L41" s="8"/>
      <c r="M41" s="8"/>
      <c r="N41" s="8"/>
      <c r="O41" s="8"/>
      <c r="P41" s="8"/>
      <c r="Q41" s="8"/>
      <c r="R41" s="8"/>
      <c r="S41" s="8"/>
      <c r="T41" s="8"/>
      <c r="U41" s="8"/>
      <c r="V41" s="8"/>
      <c r="W41" s="8"/>
      <c r="X41" s="5"/>
    </row>
    <row r="42" spans="2:27" ht="21" customHeight="1" x14ac:dyDescent="0.4">
      <c r="B42" s="4"/>
      <c r="C42" s="8"/>
      <c r="D42" s="8"/>
      <c r="E42" s="8"/>
      <c r="F42" s="8"/>
      <c r="G42" s="8"/>
      <c r="H42" s="8"/>
      <c r="I42" s="8"/>
      <c r="J42" s="8"/>
      <c r="K42" s="8"/>
      <c r="L42" s="8"/>
      <c r="M42" s="8"/>
      <c r="N42" s="8"/>
      <c r="O42" s="8"/>
      <c r="P42" s="8"/>
      <c r="Q42" s="8"/>
      <c r="R42" s="8"/>
      <c r="S42" s="8"/>
      <c r="T42" s="8"/>
      <c r="U42" s="8"/>
      <c r="V42" s="8"/>
      <c r="W42" s="8"/>
      <c r="X42" s="5"/>
    </row>
    <row r="43" spans="2:27" ht="21" customHeight="1" thickBot="1" x14ac:dyDescent="0.45">
      <c r="B43" s="9"/>
      <c r="C43" s="10"/>
      <c r="D43" s="10"/>
      <c r="E43" s="10"/>
      <c r="F43" s="10"/>
      <c r="G43" s="10"/>
      <c r="H43" s="10"/>
      <c r="I43" s="10"/>
      <c r="J43" s="10"/>
      <c r="K43" s="10"/>
      <c r="L43" s="10"/>
      <c r="M43" s="10"/>
      <c r="N43" s="10"/>
      <c r="O43" s="10"/>
      <c r="P43" s="10"/>
      <c r="Q43" s="10"/>
      <c r="R43" s="10"/>
      <c r="S43" s="10"/>
      <c r="T43" s="10"/>
      <c r="U43" s="10"/>
      <c r="V43" s="10"/>
      <c r="W43" s="10"/>
      <c r="X43" s="11"/>
    </row>
  </sheetData>
  <sheetProtection algorithmName="SHA-512" hashValue="BJgtgVhJBjcdJ/iTtFmj3FnY8tMbCbMVXzEIuoN879v/4yv2Xcf7VcFOhY50G6jq0Hs3N8URss1tbKJVQJ1ONQ==" saltValue="HOJQonHQv/GuwUHjH3BMlA==" spinCount="100000" sheet="1" objects="1" scenarios="1"/>
  <protectedRanges>
    <protectedRange sqref="T13:W13" name="範囲2"/>
    <protectedRange sqref="H15:J15 L15 N15 H16:W24" name="範囲1"/>
  </protectedRanges>
  <mergeCells count="36">
    <mergeCell ref="C28:C29"/>
    <mergeCell ref="C30:C36"/>
    <mergeCell ref="C37:C40"/>
    <mergeCell ref="H28:W29"/>
    <mergeCell ref="H30:W36"/>
    <mergeCell ref="D28:G29"/>
    <mergeCell ref="D30:G36"/>
    <mergeCell ref="D37:G40"/>
    <mergeCell ref="H37:W38"/>
    <mergeCell ref="C3:W4"/>
    <mergeCell ref="H16:W17"/>
    <mergeCell ref="H18:W18"/>
    <mergeCell ref="H19:W19"/>
    <mergeCell ref="C16:C17"/>
    <mergeCell ref="C18:C23"/>
    <mergeCell ref="C14:W14"/>
    <mergeCell ref="D15:G15"/>
    <mergeCell ref="D16:G17"/>
    <mergeCell ref="D18:E23"/>
    <mergeCell ref="H21:W21"/>
    <mergeCell ref="H22:W22"/>
    <mergeCell ref="H23:W23"/>
    <mergeCell ref="H15:J15"/>
    <mergeCell ref="F18:G18"/>
    <mergeCell ref="F21:G21"/>
    <mergeCell ref="C27:W27"/>
    <mergeCell ref="H20:W20"/>
    <mergeCell ref="F22:G22"/>
    <mergeCell ref="F23:G23"/>
    <mergeCell ref="D24:G24"/>
    <mergeCell ref="H24:W24"/>
    <mergeCell ref="C7:W12"/>
    <mergeCell ref="R13:S13"/>
    <mergeCell ref="T13:W13"/>
    <mergeCell ref="F19:G19"/>
    <mergeCell ref="F20:G20"/>
  </mergeCells>
  <phoneticPr fontId="1"/>
  <hyperlinks>
    <hyperlink ref="H39" r:id="rId1" xr:uid="{A9EB31FA-6940-4855-AEEE-259A8EAE0110}"/>
  </hyperlinks>
  <pageMargins left="0.7" right="0.7" top="0.75" bottom="0.75" header="0.3" footer="0.3"/>
  <pageSetup paperSize="9" scale="76"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CDFF5-9749-4F76-A9FB-C7C677E3C487}">
  <dimension ref="B1:AB43"/>
  <sheetViews>
    <sheetView zoomScaleNormal="100" workbookViewId="0">
      <selection activeCell="C7" sqref="C7:W12"/>
    </sheetView>
  </sheetViews>
  <sheetFormatPr defaultColWidth="8.875" defaultRowHeight="18.75" x14ac:dyDescent="0.4"/>
  <cols>
    <col min="1" max="2" width="2.625" customWidth="1"/>
    <col min="3" max="23" width="4.625" customWidth="1"/>
    <col min="24" max="24" width="2.625" customWidth="1"/>
  </cols>
  <sheetData>
    <row r="1" spans="2:24" ht="19.5" thickBot="1" x14ac:dyDescent="0.45"/>
    <row r="2" spans="2:24" ht="21" customHeight="1" x14ac:dyDescent="0.4">
      <c r="B2" s="1"/>
      <c r="C2" s="2"/>
      <c r="D2" s="2"/>
      <c r="E2" s="2"/>
      <c r="F2" s="2"/>
      <c r="G2" s="2"/>
      <c r="H2" s="2"/>
      <c r="I2" s="2"/>
      <c r="J2" s="2"/>
      <c r="K2" s="2"/>
      <c r="L2" s="2"/>
      <c r="M2" s="2"/>
      <c r="N2" s="2"/>
      <c r="O2" s="2"/>
      <c r="P2" s="2"/>
      <c r="Q2" s="2"/>
      <c r="R2" s="2"/>
      <c r="S2" s="2"/>
      <c r="T2" s="2"/>
      <c r="U2" s="2"/>
      <c r="V2" s="2"/>
      <c r="W2" s="2"/>
      <c r="X2" s="3"/>
    </row>
    <row r="3" spans="2:24" ht="21" customHeight="1" x14ac:dyDescent="0.4">
      <c r="B3" s="4"/>
      <c r="C3" s="163" t="s">
        <v>0</v>
      </c>
      <c r="D3" s="164"/>
      <c r="E3" s="164"/>
      <c r="F3" s="164"/>
      <c r="G3" s="164"/>
      <c r="H3" s="164"/>
      <c r="I3" s="164"/>
      <c r="J3" s="164"/>
      <c r="K3" s="164"/>
      <c r="L3" s="164"/>
      <c r="M3" s="164"/>
      <c r="N3" s="164"/>
      <c r="O3" s="164"/>
      <c r="P3" s="164"/>
      <c r="Q3" s="164"/>
      <c r="R3" s="164"/>
      <c r="S3" s="164"/>
      <c r="T3" s="164"/>
      <c r="U3" s="164"/>
      <c r="V3" s="164"/>
      <c r="W3" s="164"/>
      <c r="X3" s="5"/>
    </row>
    <row r="4" spans="2:24" ht="21" customHeight="1" x14ac:dyDescent="0.4">
      <c r="B4" s="4"/>
      <c r="C4" s="164"/>
      <c r="D4" s="164"/>
      <c r="E4" s="164"/>
      <c r="F4" s="164"/>
      <c r="G4" s="164"/>
      <c r="H4" s="164"/>
      <c r="I4" s="164"/>
      <c r="J4" s="164"/>
      <c r="K4" s="164"/>
      <c r="L4" s="164"/>
      <c r="M4" s="164"/>
      <c r="N4" s="164"/>
      <c r="O4" s="164"/>
      <c r="P4" s="164"/>
      <c r="Q4" s="164"/>
      <c r="R4" s="164"/>
      <c r="S4" s="164"/>
      <c r="T4" s="164"/>
      <c r="U4" s="164"/>
      <c r="V4" s="164"/>
      <c r="W4" s="164"/>
      <c r="X4" s="5"/>
    </row>
    <row r="5" spans="2:24" ht="21" customHeight="1" x14ac:dyDescent="0.4">
      <c r="B5" s="4"/>
      <c r="C5" s="6"/>
      <c r="D5" s="6"/>
      <c r="E5" s="6"/>
      <c r="F5" s="6"/>
      <c r="G5" s="6"/>
      <c r="H5" s="6"/>
      <c r="I5" s="6"/>
      <c r="J5" s="6"/>
      <c r="K5" s="6"/>
      <c r="L5" s="6"/>
      <c r="M5" s="6"/>
      <c r="N5" s="6"/>
      <c r="O5" s="6"/>
      <c r="P5" s="6"/>
      <c r="Q5" s="6"/>
      <c r="R5" s="6"/>
      <c r="S5" s="6"/>
      <c r="T5" s="6"/>
      <c r="U5" s="6"/>
      <c r="V5" s="6"/>
      <c r="W5" s="7" t="s">
        <v>1</v>
      </c>
      <c r="X5" s="5"/>
    </row>
    <row r="6" spans="2:24" ht="21" customHeight="1" x14ac:dyDescent="0.4">
      <c r="B6" s="4"/>
      <c r="C6" s="6"/>
      <c r="D6" s="6"/>
      <c r="E6" s="6"/>
      <c r="F6" s="6"/>
      <c r="G6" s="6"/>
      <c r="H6" s="6"/>
      <c r="I6" s="6"/>
      <c r="J6" s="6"/>
      <c r="K6" s="6"/>
      <c r="L6" s="6"/>
      <c r="M6" s="6"/>
      <c r="N6" s="6"/>
      <c r="O6" s="6"/>
      <c r="P6" s="6"/>
      <c r="Q6" s="6"/>
      <c r="R6" s="6"/>
      <c r="S6" s="6"/>
      <c r="T6" s="6"/>
      <c r="U6" s="6"/>
      <c r="V6" s="6"/>
      <c r="W6" s="7" t="s">
        <v>243</v>
      </c>
      <c r="X6" s="5"/>
    </row>
    <row r="7" spans="2:24" ht="21" customHeight="1" x14ac:dyDescent="0.4">
      <c r="B7" s="4"/>
      <c r="C7" s="143" t="s">
        <v>229</v>
      </c>
      <c r="D7" s="144"/>
      <c r="E7" s="144"/>
      <c r="F7" s="144"/>
      <c r="G7" s="144"/>
      <c r="H7" s="144"/>
      <c r="I7" s="144"/>
      <c r="J7" s="144"/>
      <c r="K7" s="144"/>
      <c r="L7" s="144"/>
      <c r="M7" s="144"/>
      <c r="N7" s="144"/>
      <c r="O7" s="144"/>
      <c r="P7" s="144"/>
      <c r="Q7" s="144"/>
      <c r="R7" s="144"/>
      <c r="S7" s="144"/>
      <c r="T7" s="144"/>
      <c r="U7" s="144"/>
      <c r="V7" s="144"/>
      <c r="W7" s="144"/>
      <c r="X7" s="5"/>
    </row>
    <row r="8" spans="2:24" ht="21" customHeight="1" x14ac:dyDescent="0.4">
      <c r="B8" s="4"/>
      <c r="C8" s="144"/>
      <c r="D8" s="144"/>
      <c r="E8" s="144"/>
      <c r="F8" s="144"/>
      <c r="G8" s="144"/>
      <c r="H8" s="144"/>
      <c r="I8" s="144"/>
      <c r="J8" s="144"/>
      <c r="K8" s="144"/>
      <c r="L8" s="144"/>
      <c r="M8" s="144"/>
      <c r="N8" s="144"/>
      <c r="O8" s="144"/>
      <c r="P8" s="144"/>
      <c r="Q8" s="144"/>
      <c r="R8" s="144"/>
      <c r="S8" s="144"/>
      <c r="T8" s="144"/>
      <c r="U8" s="144"/>
      <c r="V8" s="144"/>
      <c r="W8" s="144"/>
      <c r="X8" s="5"/>
    </row>
    <row r="9" spans="2:24" ht="21" customHeight="1" x14ac:dyDescent="0.4">
      <c r="B9" s="4"/>
      <c r="C9" s="144"/>
      <c r="D9" s="144"/>
      <c r="E9" s="144"/>
      <c r="F9" s="144"/>
      <c r="G9" s="144"/>
      <c r="H9" s="144"/>
      <c r="I9" s="144"/>
      <c r="J9" s="144"/>
      <c r="K9" s="144"/>
      <c r="L9" s="144"/>
      <c r="M9" s="144"/>
      <c r="N9" s="144"/>
      <c r="O9" s="144"/>
      <c r="P9" s="144"/>
      <c r="Q9" s="144"/>
      <c r="R9" s="144"/>
      <c r="S9" s="144"/>
      <c r="T9" s="144"/>
      <c r="U9" s="144"/>
      <c r="V9" s="144"/>
      <c r="W9" s="144"/>
      <c r="X9" s="5"/>
    </row>
    <row r="10" spans="2:24" ht="21" customHeight="1" x14ac:dyDescent="0.4">
      <c r="B10" s="4"/>
      <c r="C10" s="144"/>
      <c r="D10" s="144"/>
      <c r="E10" s="144"/>
      <c r="F10" s="144"/>
      <c r="G10" s="144"/>
      <c r="H10" s="144"/>
      <c r="I10" s="144"/>
      <c r="J10" s="144"/>
      <c r="K10" s="144"/>
      <c r="L10" s="144"/>
      <c r="M10" s="144"/>
      <c r="N10" s="144"/>
      <c r="O10" s="144"/>
      <c r="P10" s="144"/>
      <c r="Q10" s="144"/>
      <c r="R10" s="144"/>
      <c r="S10" s="144"/>
      <c r="T10" s="144"/>
      <c r="U10" s="144"/>
      <c r="V10" s="144"/>
      <c r="W10" s="144"/>
      <c r="X10" s="5"/>
    </row>
    <row r="11" spans="2:24" ht="21" customHeight="1" x14ac:dyDescent="0.4">
      <c r="B11" s="4"/>
      <c r="C11" s="144"/>
      <c r="D11" s="144"/>
      <c r="E11" s="144"/>
      <c r="F11" s="144"/>
      <c r="G11" s="144"/>
      <c r="H11" s="144"/>
      <c r="I11" s="144"/>
      <c r="J11" s="144"/>
      <c r="K11" s="144"/>
      <c r="L11" s="144"/>
      <c r="M11" s="144"/>
      <c r="N11" s="144"/>
      <c r="O11" s="144"/>
      <c r="P11" s="144"/>
      <c r="Q11" s="144"/>
      <c r="R11" s="144"/>
      <c r="S11" s="144"/>
      <c r="T11" s="144"/>
      <c r="U11" s="144"/>
      <c r="V11" s="144"/>
      <c r="W11" s="144"/>
      <c r="X11" s="5"/>
    </row>
    <row r="12" spans="2:24" ht="21" customHeight="1" x14ac:dyDescent="0.4">
      <c r="B12" s="4"/>
      <c r="C12" s="144"/>
      <c r="D12" s="144"/>
      <c r="E12" s="144"/>
      <c r="F12" s="144"/>
      <c r="G12" s="144"/>
      <c r="H12" s="144"/>
      <c r="I12" s="144"/>
      <c r="J12" s="144"/>
      <c r="K12" s="144"/>
      <c r="L12" s="144"/>
      <c r="M12" s="144"/>
      <c r="N12" s="144"/>
      <c r="O12" s="144"/>
      <c r="P12" s="144"/>
      <c r="Q12" s="144"/>
      <c r="R12" s="144"/>
      <c r="S12" s="144"/>
      <c r="T12" s="144"/>
      <c r="U12" s="144"/>
      <c r="V12" s="144"/>
      <c r="W12" s="144"/>
      <c r="X12" s="5"/>
    </row>
    <row r="13" spans="2:24" ht="21" customHeight="1" thickBot="1" x14ac:dyDescent="0.45">
      <c r="B13" s="4"/>
      <c r="C13" s="8"/>
      <c r="D13" s="8"/>
      <c r="E13" s="8"/>
      <c r="F13" s="8"/>
      <c r="G13" s="8"/>
      <c r="H13" s="8"/>
      <c r="I13" s="8"/>
      <c r="J13" s="8"/>
      <c r="K13" s="8"/>
      <c r="L13" s="8"/>
      <c r="M13" s="8"/>
      <c r="N13" s="8"/>
      <c r="O13" s="8"/>
      <c r="P13" s="8"/>
      <c r="Q13" s="8"/>
      <c r="R13" s="145"/>
      <c r="S13" s="146"/>
      <c r="T13" s="145"/>
      <c r="U13" s="146"/>
      <c r="V13" s="146"/>
      <c r="W13" s="146"/>
      <c r="X13" s="5"/>
    </row>
    <row r="14" spans="2:24" ht="21" customHeight="1" thickTop="1" thickBot="1" x14ac:dyDescent="0.45">
      <c r="B14" s="4"/>
      <c r="C14" s="174" t="s">
        <v>2</v>
      </c>
      <c r="D14" s="175"/>
      <c r="E14" s="175"/>
      <c r="F14" s="175"/>
      <c r="G14" s="175"/>
      <c r="H14" s="175"/>
      <c r="I14" s="175"/>
      <c r="J14" s="175"/>
      <c r="K14" s="175"/>
      <c r="L14" s="175"/>
      <c r="M14" s="175"/>
      <c r="N14" s="175"/>
      <c r="O14" s="175"/>
      <c r="P14" s="175"/>
      <c r="Q14" s="175"/>
      <c r="R14" s="175"/>
      <c r="S14" s="175"/>
      <c r="T14" s="175"/>
      <c r="U14" s="175"/>
      <c r="V14" s="175"/>
      <c r="W14" s="176"/>
      <c r="X14" s="5"/>
    </row>
    <row r="15" spans="2:24" ht="21" customHeight="1" x14ac:dyDescent="0.4">
      <c r="B15" s="4"/>
      <c r="C15" s="114">
        <v>1</v>
      </c>
      <c r="D15" s="177" t="s">
        <v>3</v>
      </c>
      <c r="E15" s="178"/>
      <c r="F15" s="178"/>
      <c r="G15" s="179"/>
      <c r="H15" s="186">
        <v>2024</v>
      </c>
      <c r="I15" s="187"/>
      <c r="J15" s="187"/>
      <c r="K15" s="12" t="s">
        <v>13</v>
      </c>
      <c r="L15" s="13">
        <v>7</v>
      </c>
      <c r="M15" s="12" t="s">
        <v>14</v>
      </c>
      <c r="N15" s="13">
        <v>30</v>
      </c>
      <c r="O15" s="12" t="s">
        <v>15</v>
      </c>
      <c r="P15" s="13"/>
      <c r="Q15" s="13"/>
      <c r="R15" s="13"/>
      <c r="S15" s="13"/>
      <c r="T15" s="13"/>
      <c r="U15" s="13"/>
      <c r="V15" s="13"/>
      <c r="W15" s="115"/>
      <c r="X15" s="5"/>
    </row>
    <row r="16" spans="2:24" ht="21" customHeight="1" x14ac:dyDescent="0.4">
      <c r="B16" s="4"/>
      <c r="C16" s="171">
        <v>2</v>
      </c>
      <c r="D16" s="180" t="s">
        <v>4</v>
      </c>
      <c r="E16" s="181"/>
      <c r="F16" s="181"/>
      <c r="G16" s="182"/>
      <c r="H16" s="227" t="s">
        <v>203</v>
      </c>
      <c r="I16" s="228"/>
      <c r="J16" s="228"/>
      <c r="K16" s="228"/>
      <c r="L16" s="228"/>
      <c r="M16" s="228"/>
      <c r="N16" s="228"/>
      <c r="O16" s="228"/>
      <c r="P16" s="228"/>
      <c r="Q16" s="228"/>
      <c r="R16" s="228"/>
      <c r="S16" s="228"/>
      <c r="T16" s="228"/>
      <c r="U16" s="228"/>
      <c r="V16" s="228"/>
      <c r="W16" s="229"/>
      <c r="X16" s="5"/>
    </row>
    <row r="17" spans="2:28" ht="21" customHeight="1" x14ac:dyDescent="0.4">
      <c r="B17" s="4"/>
      <c r="C17" s="172"/>
      <c r="D17" s="155"/>
      <c r="E17" s="183"/>
      <c r="F17" s="183"/>
      <c r="G17" s="156"/>
      <c r="H17" s="230"/>
      <c r="I17" s="231"/>
      <c r="J17" s="231"/>
      <c r="K17" s="231"/>
      <c r="L17" s="231"/>
      <c r="M17" s="231"/>
      <c r="N17" s="231"/>
      <c r="O17" s="231"/>
      <c r="P17" s="231"/>
      <c r="Q17" s="231"/>
      <c r="R17" s="231"/>
      <c r="S17" s="231"/>
      <c r="T17" s="231"/>
      <c r="U17" s="231"/>
      <c r="V17" s="231"/>
      <c r="W17" s="232"/>
      <c r="X17" s="5"/>
    </row>
    <row r="18" spans="2:28" ht="21" customHeight="1" x14ac:dyDescent="0.4">
      <c r="B18" s="4"/>
      <c r="C18" s="171">
        <v>3</v>
      </c>
      <c r="D18" s="180" t="s">
        <v>5</v>
      </c>
      <c r="E18" s="182"/>
      <c r="F18" s="147" t="s">
        <v>6</v>
      </c>
      <c r="G18" s="148"/>
      <c r="H18" s="233" t="s">
        <v>204</v>
      </c>
      <c r="I18" s="234"/>
      <c r="J18" s="234"/>
      <c r="K18" s="234"/>
      <c r="L18" s="234"/>
      <c r="M18" s="234"/>
      <c r="N18" s="234"/>
      <c r="O18" s="234"/>
      <c r="P18" s="234"/>
      <c r="Q18" s="234"/>
      <c r="R18" s="234"/>
      <c r="S18" s="234"/>
      <c r="T18" s="234"/>
      <c r="U18" s="234"/>
      <c r="V18" s="234"/>
      <c r="W18" s="235"/>
      <c r="X18" s="5"/>
    </row>
    <row r="19" spans="2:28" ht="21" customHeight="1" x14ac:dyDescent="0.4">
      <c r="B19" s="4"/>
      <c r="C19" s="173"/>
      <c r="D19" s="184"/>
      <c r="E19" s="185"/>
      <c r="F19" s="147" t="s">
        <v>7</v>
      </c>
      <c r="G19" s="148"/>
      <c r="H19" s="233" t="s">
        <v>205</v>
      </c>
      <c r="I19" s="234"/>
      <c r="J19" s="234"/>
      <c r="K19" s="234"/>
      <c r="L19" s="234"/>
      <c r="M19" s="234"/>
      <c r="N19" s="234"/>
      <c r="O19" s="234"/>
      <c r="P19" s="234"/>
      <c r="Q19" s="234"/>
      <c r="R19" s="234"/>
      <c r="S19" s="234"/>
      <c r="T19" s="234"/>
      <c r="U19" s="234"/>
      <c r="V19" s="234"/>
      <c r="W19" s="235"/>
      <c r="X19" s="5"/>
    </row>
    <row r="20" spans="2:28" ht="21" customHeight="1" x14ac:dyDescent="0.4">
      <c r="B20" s="4"/>
      <c r="C20" s="173"/>
      <c r="D20" s="184"/>
      <c r="E20" s="185"/>
      <c r="F20" s="147" t="s">
        <v>8</v>
      </c>
      <c r="G20" s="148"/>
      <c r="H20" s="233" t="s">
        <v>206</v>
      </c>
      <c r="I20" s="234"/>
      <c r="J20" s="234"/>
      <c r="K20" s="234"/>
      <c r="L20" s="234"/>
      <c r="M20" s="234"/>
      <c r="N20" s="234"/>
      <c r="O20" s="234"/>
      <c r="P20" s="234"/>
      <c r="Q20" s="234"/>
      <c r="R20" s="234"/>
      <c r="S20" s="234"/>
      <c r="T20" s="234"/>
      <c r="U20" s="234"/>
      <c r="V20" s="234"/>
      <c r="W20" s="235"/>
      <c r="X20" s="5"/>
    </row>
    <row r="21" spans="2:28" ht="21" customHeight="1" x14ac:dyDescent="0.4">
      <c r="B21" s="4"/>
      <c r="C21" s="173"/>
      <c r="D21" s="184"/>
      <c r="E21" s="185"/>
      <c r="F21" s="147" t="s">
        <v>9</v>
      </c>
      <c r="G21" s="148"/>
      <c r="H21" s="233" t="s">
        <v>207</v>
      </c>
      <c r="I21" s="234"/>
      <c r="J21" s="234"/>
      <c r="K21" s="234"/>
      <c r="L21" s="234"/>
      <c r="M21" s="234"/>
      <c r="N21" s="234"/>
      <c r="O21" s="234"/>
      <c r="P21" s="234"/>
      <c r="Q21" s="234"/>
      <c r="R21" s="234"/>
      <c r="S21" s="234"/>
      <c r="T21" s="234"/>
      <c r="U21" s="234"/>
      <c r="V21" s="234"/>
      <c r="W21" s="235"/>
      <c r="X21" s="5"/>
    </row>
    <row r="22" spans="2:28" ht="21" customHeight="1" x14ac:dyDescent="0.4">
      <c r="B22" s="4"/>
      <c r="C22" s="173"/>
      <c r="D22" s="184"/>
      <c r="E22" s="185"/>
      <c r="F22" s="147" t="s">
        <v>10</v>
      </c>
      <c r="G22" s="148"/>
      <c r="H22" s="233" t="s">
        <v>208</v>
      </c>
      <c r="I22" s="234"/>
      <c r="J22" s="234"/>
      <c r="K22" s="234"/>
      <c r="L22" s="234"/>
      <c r="M22" s="234"/>
      <c r="N22" s="234"/>
      <c r="O22" s="234"/>
      <c r="P22" s="234"/>
      <c r="Q22" s="234"/>
      <c r="R22" s="234"/>
      <c r="S22" s="234"/>
      <c r="T22" s="234"/>
      <c r="U22" s="234"/>
      <c r="V22" s="234"/>
      <c r="W22" s="235"/>
      <c r="X22" s="5"/>
    </row>
    <row r="23" spans="2:28" ht="21" customHeight="1" x14ac:dyDescent="0.4">
      <c r="B23" s="4"/>
      <c r="C23" s="172"/>
      <c r="D23" s="155"/>
      <c r="E23" s="156"/>
      <c r="F23" s="155" t="s">
        <v>11</v>
      </c>
      <c r="G23" s="156"/>
      <c r="H23" s="233" t="s">
        <v>209</v>
      </c>
      <c r="I23" s="234"/>
      <c r="J23" s="234"/>
      <c r="K23" s="234"/>
      <c r="L23" s="234"/>
      <c r="M23" s="234"/>
      <c r="N23" s="234"/>
      <c r="O23" s="234"/>
      <c r="P23" s="234"/>
      <c r="Q23" s="234"/>
      <c r="R23" s="234"/>
      <c r="S23" s="234"/>
      <c r="T23" s="234"/>
      <c r="U23" s="234"/>
      <c r="V23" s="234"/>
      <c r="W23" s="235"/>
      <c r="X23" s="5"/>
    </row>
    <row r="24" spans="2:28" ht="21" customHeight="1" thickBot="1" x14ac:dyDescent="0.45">
      <c r="B24" s="4"/>
      <c r="C24" s="116">
        <v>4</v>
      </c>
      <c r="D24" s="157" t="s">
        <v>12</v>
      </c>
      <c r="E24" s="158"/>
      <c r="F24" s="158"/>
      <c r="G24" s="159"/>
      <c r="H24" s="236" t="s">
        <v>1</v>
      </c>
      <c r="I24" s="237"/>
      <c r="J24" s="237"/>
      <c r="K24" s="237"/>
      <c r="L24" s="237"/>
      <c r="M24" s="237"/>
      <c r="N24" s="237"/>
      <c r="O24" s="237"/>
      <c r="P24" s="237"/>
      <c r="Q24" s="237"/>
      <c r="R24" s="237"/>
      <c r="S24" s="237"/>
      <c r="T24" s="237"/>
      <c r="U24" s="237"/>
      <c r="V24" s="237"/>
      <c r="W24" s="238"/>
      <c r="X24" s="5"/>
    </row>
    <row r="25" spans="2:28" ht="21" customHeight="1" thickTop="1" x14ac:dyDescent="0.4">
      <c r="B25" s="4"/>
      <c r="C25" s="8"/>
      <c r="D25" s="8"/>
      <c r="E25" s="8"/>
      <c r="F25" s="8"/>
      <c r="G25" s="8"/>
      <c r="H25" s="8"/>
      <c r="I25" s="8"/>
      <c r="J25" s="8"/>
      <c r="K25" s="8"/>
      <c r="L25" s="8"/>
      <c r="M25" s="8"/>
      <c r="N25" s="8"/>
      <c r="O25" s="8"/>
      <c r="P25" s="8"/>
      <c r="Q25" s="8"/>
      <c r="R25" s="8"/>
      <c r="S25" s="8"/>
      <c r="T25" s="8"/>
      <c r="U25" s="8"/>
      <c r="V25" s="8"/>
      <c r="W25" s="8"/>
      <c r="X25" s="5"/>
    </row>
    <row r="26" spans="2:28" ht="21" customHeight="1" thickBot="1" x14ac:dyDescent="0.45">
      <c r="B26" s="4"/>
      <c r="C26" s="8"/>
      <c r="D26" s="8"/>
      <c r="E26" s="8"/>
      <c r="F26" s="8"/>
      <c r="G26" s="8"/>
      <c r="H26" s="8"/>
      <c r="I26" s="8"/>
      <c r="J26" s="8"/>
      <c r="K26" s="8"/>
      <c r="L26" s="8"/>
      <c r="M26" s="8"/>
      <c r="N26" s="8"/>
      <c r="O26" s="8"/>
      <c r="P26" s="8"/>
      <c r="Q26" s="8"/>
      <c r="R26" s="8"/>
      <c r="S26" s="8"/>
      <c r="T26" s="8"/>
      <c r="U26" s="8"/>
      <c r="V26" s="8"/>
      <c r="W26" s="8"/>
      <c r="X26" s="5"/>
    </row>
    <row r="27" spans="2:28" ht="21" customHeight="1" thickBot="1" x14ac:dyDescent="0.45">
      <c r="B27" s="4"/>
      <c r="C27" s="149" t="s">
        <v>16</v>
      </c>
      <c r="D27" s="150"/>
      <c r="E27" s="150"/>
      <c r="F27" s="150"/>
      <c r="G27" s="150"/>
      <c r="H27" s="150"/>
      <c r="I27" s="150"/>
      <c r="J27" s="150"/>
      <c r="K27" s="150"/>
      <c r="L27" s="150"/>
      <c r="M27" s="150"/>
      <c r="N27" s="150"/>
      <c r="O27" s="150"/>
      <c r="P27" s="150"/>
      <c r="Q27" s="150"/>
      <c r="R27" s="150"/>
      <c r="S27" s="150"/>
      <c r="T27" s="150"/>
      <c r="U27" s="150"/>
      <c r="V27" s="150"/>
      <c r="W27" s="151"/>
      <c r="X27" s="5"/>
      <c r="AB27" s="27"/>
    </row>
    <row r="28" spans="2:28" ht="21" customHeight="1" x14ac:dyDescent="0.4">
      <c r="B28" s="4"/>
      <c r="C28" s="188">
        <v>1</v>
      </c>
      <c r="D28" s="206" t="s">
        <v>17</v>
      </c>
      <c r="E28" s="207"/>
      <c r="F28" s="207"/>
      <c r="G28" s="208"/>
      <c r="H28" s="193" t="s">
        <v>237</v>
      </c>
      <c r="I28" s="194"/>
      <c r="J28" s="194"/>
      <c r="K28" s="194"/>
      <c r="L28" s="194"/>
      <c r="M28" s="194"/>
      <c r="N28" s="194"/>
      <c r="O28" s="194"/>
      <c r="P28" s="194"/>
      <c r="Q28" s="194"/>
      <c r="R28" s="194"/>
      <c r="S28" s="194"/>
      <c r="T28" s="194"/>
      <c r="U28" s="194"/>
      <c r="V28" s="194"/>
      <c r="W28" s="195"/>
      <c r="X28" s="5"/>
    </row>
    <row r="29" spans="2:28" ht="21" customHeight="1" x14ac:dyDescent="0.4">
      <c r="B29" s="4"/>
      <c r="C29" s="189"/>
      <c r="D29" s="209"/>
      <c r="E29" s="210"/>
      <c r="F29" s="210"/>
      <c r="G29" s="211"/>
      <c r="H29" s="155"/>
      <c r="I29" s="183"/>
      <c r="J29" s="183"/>
      <c r="K29" s="183"/>
      <c r="L29" s="183"/>
      <c r="M29" s="183"/>
      <c r="N29" s="183"/>
      <c r="O29" s="183"/>
      <c r="P29" s="183"/>
      <c r="Q29" s="183"/>
      <c r="R29" s="183"/>
      <c r="S29" s="183"/>
      <c r="T29" s="183"/>
      <c r="U29" s="183"/>
      <c r="V29" s="183"/>
      <c r="W29" s="196"/>
      <c r="X29" s="5"/>
    </row>
    <row r="30" spans="2:28" ht="21" customHeight="1" x14ac:dyDescent="0.4">
      <c r="B30" s="4"/>
      <c r="C30" s="190">
        <v>2</v>
      </c>
      <c r="D30" s="212" t="s">
        <v>228</v>
      </c>
      <c r="E30" s="213"/>
      <c r="F30" s="213"/>
      <c r="G30" s="214"/>
      <c r="H30" s="197" t="s">
        <v>238</v>
      </c>
      <c r="I30" s="198"/>
      <c r="J30" s="198"/>
      <c r="K30" s="198"/>
      <c r="L30" s="198"/>
      <c r="M30" s="198"/>
      <c r="N30" s="198"/>
      <c r="O30" s="198"/>
      <c r="P30" s="198"/>
      <c r="Q30" s="198"/>
      <c r="R30" s="198"/>
      <c r="S30" s="198"/>
      <c r="T30" s="198"/>
      <c r="U30" s="198"/>
      <c r="V30" s="198"/>
      <c r="W30" s="199"/>
      <c r="X30" s="5"/>
    </row>
    <row r="31" spans="2:28" ht="21" customHeight="1" x14ac:dyDescent="0.4">
      <c r="B31" s="4"/>
      <c r="C31" s="191"/>
      <c r="D31" s="215"/>
      <c r="E31" s="216"/>
      <c r="F31" s="216"/>
      <c r="G31" s="217"/>
      <c r="H31" s="200"/>
      <c r="I31" s="201"/>
      <c r="J31" s="201"/>
      <c r="K31" s="201"/>
      <c r="L31" s="201"/>
      <c r="M31" s="201"/>
      <c r="N31" s="201"/>
      <c r="O31" s="201"/>
      <c r="P31" s="201"/>
      <c r="Q31" s="201"/>
      <c r="R31" s="201"/>
      <c r="S31" s="201"/>
      <c r="T31" s="201"/>
      <c r="U31" s="201"/>
      <c r="V31" s="201"/>
      <c r="W31" s="202"/>
      <c r="X31" s="5"/>
    </row>
    <row r="32" spans="2:28" ht="21" customHeight="1" x14ac:dyDescent="0.4">
      <c r="B32" s="4"/>
      <c r="C32" s="191"/>
      <c r="D32" s="215"/>
      <c r="E32" s="216"/>
      <c r="F32" s="216"/>
      <c r="G32" s="217"/>
      <c r="H32" s="200"/>
      <c r="I32" s="201"/>
      <c r="J32" s="201"/>
      <c r="K32" s="201"/>
      <c r="L32" s="201"/>
      <c r="M32" s="201"/>
      <c r="N32" s="201"/>
      <c r="O32" s="201"/>
      <c r="P32" s="201"/>
      <c r="Q32" s="201"/>
      <c r="R32" s="201"/>
      <c r="S32" s="201"/>
      <c r="T32" s="201"/>
      <c r="U32" s="201"/>
      <c r="V32" s="201"/>
      <c r="W32" s="202"/>
      <c r="X32" s="5"/>
    </row>
    <row r="33" spans="2:27" ht="21" customHeight="1" x14ac:dyDescent="0.4">
      <c r="B33" s="4"/>
      <c r="C33" s="191"/>
      <c r="D33" s="215"/>
      <c r="E33" s="216"/>
      <c r="F33" s="216"/>
      <c r="G33" s="217"/>
      <c r="H33" s="200"/>
      <c r="I33" s="201"/>
      <c r="J33" s="201"/>
      <c r="K33" s="201"/>
      <c r="L33" s="201"/>
      <c r="M33" s="201"/>
      <c r="N33" s="201"/>
      <c r="O33" s="201"/>
      <c r="P33" s="201"/>
      <c r="Q33" s="201"/>
      <c r="R33" s="201"/>
      <c r="S33" s="201"/>
      <c r="T33" s="201"/>
      <c r="U33" s="201"/>
      <c r="V33" s="201"/>
      <c r="W33" s="202"/>
      <c r="X33" s="5"/>
    </row>
    <row r="34" spans="2:27" ht="21" customHeight="1" x14ac:dyDescent="0.4">
      <c r="B34" s="4"/>
      <c r="C34" s="191"/>
      <c r="D34" s="215"/>
      <c r="E34" s="216"/>
      <c r="F34" s="216"/>
      <c r="G34" s="217"/>
      <c r="H34" s="200"/>
      <c r="I34" s="201"/>
      <c r="J34" s="201"/>
      <c r="K34" s="201"/>
      <c r="L34" s="201"/>
      <c r="M34" s="201"/>
      <c r="N34" s="201"/>
      <c r="O34" s="201"/>
      <c r="P34" s="201"/>
      <c r="Q34" s="201"/>
      <c r="R34" s="201"/>
      <c r="S34" s="201"/>
      <c r="T34" s="201"/>
      <c r="U34" s="201"/>
      <c r="V34" s="201"/>
      <c r="W34" s="202"/>
      <c r="X34" s="5"/>
    </row>
    <row r="35" spans="2:27" ht="21" customHeight="1" x14ac:dyDescent="0.4">
      <c r="B35" s="4"/>
      <c r="C35" s="191"/>
      <c r="D35" s="215"/>
      <c r="E35" s="216"/>
      <c r="F35" s="216"/>
      <c r="G35" s="217"/>
      <c r="H35" s="200"/>
      <c r="I35" s="201"/>
      <c r="J35" s="201"/>
      <c r="K35" s="201"/>
      <c r="L35" s="201"/>
      <c r="M35" s="201"/>
      <c r="N35" s="201"/>
      <c r="O35" s="201"/>
      <c r="P35" s="201"/>
      <c r="Q35" s="201"/>
      <c r="R35" s="201"/>
      <c r="S35" s="201"/>
      <c r="T35" s="201"/>
      <c r="U35" s="201"/>
      <c r="V35" s="201"/>
      <c r="W35" s="202"/>
      <c r="X35" s="5"/>
    </row>
    <row r="36" spans="2:27" ht="21" customHeight="1" x14ac:dyDescent="0.4">
      <c r="B36" s="4"/>
      <c r="C36" s="189"/>
      <c r="D36" s="209"/>
      <c r="E36" s="210"/>
      <c r="F36" s="210"/>
      <c r="G36" s="211"/>
      <c r="H36" s="203"/>
      <c r="I36" s="204"/>
      <c r="J36" s="204"/>
      <c r="K36" s="204"/>
      <c r="L36" s="204"/>
      <c r="M36" s="204"/>
      <c r="N36" s="204"/>
      <c r="O36" s="204"/>
      <c r="P36" s="204"/>
      <c r="Q36" s="204"/>
      <c r="R36" s="204"/>
      <c r="S36" s="204"/>
      <c r="T36" s="204"/>
      <c r="U36" s="204"/>
      <c r="V36" s="204"/>
      <c r="W36" s="205"/>
      <c r="X36" s="5"/>
    </row>
    <row r="37" spans="2:27" ht="21" customHeight="1" x14ac:dyDescent="0.4">
      <c r="B37" s="4"/>
      <c r="C37" s="190">
        <v>3</v>
      </c>
      <c r="D37" s="218" t="s">
        <v>18</v>
      </c>
      <c r="E37" s="213"/>
      <c r="F37" s="213"/>
      <c r="G37" s="214"/>
      <c r="H37" s="212" t="s">
        <v>239</v>
      </c>
      <c r="I37" s="222"/>
      <c r="J37" s="222"/>
      <c r="K37" s="222"/>
      <c r="L37" s="222"/>
      <c r="M37" s="222"/>
      <c r="N37" s="222"/>
      <c r="O37" s="222"/>
      <c r="P37" s="222"/>
      <c r="Q37" s="222"/>
      <c r="R37" s="222"/>
      <c r="S37" s="222"/>
      <c r="T37" s="222"/>
      <c r="U37" s="222"/>
      <c r="V37" s="222"/>
      <c r="W37" s="223"/>
      <c r="X37" s="5"/>
    </row>
    <row r="38" spans="2:27" ht="21" customHeight="1" x14ac:dyDescent="0.4">
      <c r="B38" s="4"/>
      <c r="C38" s="191"/>
      <c r="D38" s="215"/>
      <c r="E38" s="216"/>
      <c r="F38" s="216"/>
      <c r="G38" s="217"/>
      <c r="H38" s="224"/>
      <c r="I38" s="225"/>
      <c r="J38" s="225"/>
      <c r="K38" s="225"/>
      <c r="L38" s="225"/>
      <c r="M38" s="225"/>
      <c r="N38" s="225"/>
      <c r="O38" s="225"/>
      <c r="P38" s="225"/>
      <c r="Q38" s="225"/>
      <c r="R38" s="225"/>
      <c r="S38" s="225"/>
      <c r="T38" s="225"/>
      <c r="U38" s="225"/>
      <c r="V38" s="225"/>
      <c r="W38" s="226"/>
      <c r="X38" s="5"/>
      <c r="AA38" s="27"/>
    </row>
    <row r="39" spans="2:27" ht="21" customHeight="1" x14ac:dyDescent="0.4">
      <c r="B39" s="4"/>
      <c r="C39" s="191"/>
      <c r="D39" s="215"/>
      <c r="E39" s="216"/>
      <c r="F39" s="216"/>
      <c r="G39" s="217"/>
      <c r="H39" s="27" t="s">
        <v>104</v>
      </c>
      <c r="I39" s="28"/>
      <c r="J39" s="28"/>
      <c r="K39" s="28"/>
      <c r="L39" s="28"/>
      <c r="M39" s="28"/>
      <c r="N39" s="28"/>
      <c r="O39" s="28"/>
      <c r="P39" s="28"/>
      <c r="Q39" s="28"/>
      <c r="R39" s="28"/>
      <c r="S39" s="28"/>
      <c r="T39" s="28"/>
      <c r="U39" s="28"/>
      <c r="V39" s="28"/>
      <c r="W39" s="29"/>
      <c r="X39" s="5"/>
    </row>
    <row r="40" spans="2:27" ht="21" customHeight="1" thickBot="1" x14ac:dyDescent="0.45">
      <c r="B40" s="4"/>
      <c r="C40" s="192"/>
      <c r="D40" s="219"/>
      <c r="E40" s="220"/>
      <c r="F40" s="220"/>
      <c r="G40" s="221"/>
      <c r="H40" s="30"/>
      <c r="I40" s="31"/>
      <c r="J40" s="31"/>
      <c r="K40" s="31"/>
      <c r="L40" s="31"/>
      <c r="M40" s="31"/>
      <c r="N40" s="31"/>
      <c r="O40" s="31"/>
      <c r="P40" s="31"/>
      <c r="Q40" s="31"/>
      <c r="R40" s="31"/>
      <c r="S40" s="31"/>
      <c r="T40" s="31"/>
      <c r="U40" s="31"/>
      <c r="V40" s="31"/>
      <c r="W40" s="32"/>
      <c r="X40" s="5"/>
    </row>
    <row r="41" spans="2:27" ht="21" customHeight="1" x14ac:dyDescent="0.4">
      <c r="B41" s="4"/>
      <c r="C41" s="8"/>
      <c r="D41" s="8"/>
      <c r="E41" s="8"/>
      <c r="F41" s="8"/>
      <c r="G41" s="8"/>
      <c r="H41" s="8"/>
      <c r="I41" s="8"/>
      <c r="J41" s="8"/>
      <c r="K41" s="8"/>
      <c r="L41" s="8"/>
      <c r="M41" s="8"/>
      <c r="N41" s="8"/>
      <c r="O41" s="8"/>
      <c r="P41" s="8"/>
      <c r="Q41" s="8"/>
      <c r="R41" s="8"/>
      <c r="S41" s="8"/>
      <c r="T41" s="8"/>
      <c r="U41" s="8"/>
      <c r="V41" s="8"/>
      <c r="W41" s="8"/>
      <c r="X41" s="5"/>
    </row>
    <row r="42" spans="2:27" ht="21" customHeight="1" x14ac:dyDescent="0.4">
      <c r="B42" s="4"/>
      <c r="C42" s="8"/>
      <c r="D42" s="8"/>
      <c r="E42" s="8"/>
      <c r="F42" s="8"/>
      <c r="G42" s="8"/>
      <c r="H42" s="8"/>
      <c r="I42" s="8"/>
      <c r="J42" s="8"/>
      <c r="K42" s="8"/>
      <c r="L42" s="8"/>
      <c r="M42" s="8"/>
      <c r="N42" s="8"/>
      <c r="O42" s="8"/>
      <c r="P42" s="8"/>
      <c r="Q42" s="8"/>
      <c r="R42" s="8"/>
      <c r="S42" s="8"/>
      <c r="T42" s="8"/>
      <c r="U42" s="8"/>
      <c r="V42" s="8"/>
      <c r="W42" s="8"/>
      <c r="X42" s="5"/>
    </row>
    <row r="43" spans="2:27" ht="21" customHeight="1" thickBot="1" x14ac:dyDescent="0.45">
      <c r="B43" s="9"/>
      <c r="C43" s="10"/>
      <c r="D43" s="10"/>
      <c r="E43" s="10"/>
      <c r="F43" s="10"/>
      <c r="G43" s="10"/>
      <c r="H43" s="10"/>
      <c r="I43" s="10"/>
      <c r="J43" s="10"/>
      <c r="K43" s="10"/>
      <c r="L43" s="10"/>
      <c r="M43" s="10"/>
      <c r="N43" s="10"/>
      <c r="O43" s="10"/>
      <c r="P43" s="10"/>
      <c r="Q43" s="10"/>
      <c r="R43" s="10"/>
      <c r="S43" s="10"/>
      <c r="T43" s="10"/>
      <c r="U43" s="10"/>
      <c r="V43" s="10"/>
      <c r="W43" s="10"/>
      <c r="X43" s="11"/>
    </row>
  </sheetData>
  <sheetProtection algorithmName="SHA-512" hashValue="y1bR2vnpnyyyGOV0oi/qDbqHUDQr+W96J/aakf5OerqT4G72vhsaXv+hyAxs4nS11iFmK5QwapYlzi8oSFbFyQ==" saltValue="56RNYEnz9i68Hq55rcmZOA==" spinCount="100000" sheet="1" objects="1" scenarios="1"/>
  <protectedRanges>
    <protectedRange sqref="T13:W13" name="範囲2"/>
  </protectedRanges>
  <mergeCells count="36">
    <mergeCell ref="D24:G24"/>
    <mergeCell ref="H24:W24"/>
    <mergeCell ref="C37:C40"/>
    <mergeCell ref="D37:G40"/>
    <mergeCell ref="H37:W38"/>
    <mergeCell ref="C27:W27"/>
    <mergeCell ref="C28:C29"/>
    <mergeCell ref="D28:G29"/>
    <mergeCell ref="H28:W29"/>
    <mergeCell ref="C30:C36"/>
    <mergeCell ref="D30:G36"/>
    <mergeCell ref="H30:W36"/>
    <mergeCell ref="C18:C23"/>
    <mergeCell ref="D18:E23"/>
    <mergeCell ref="F18:G18"/>
    <mergeCell ref="H18:W18"/>
    <mergeCell ref="F19:G19"/>
    <mergeCell ref="H19:W19"/>
    <mergeCell ref="F20:G20"/>
    <mergeCell ref="H20:W20"/>
    <mergeCell ref="F21:G21"/>
    <mergeCell ref="H21:W21"/>
    <mergeCell ref="F22:G22"/>
    <mergeCell ref="H22:W22"/>
    <mergeCell ref="F23:G23"/>
    <mergeCell ref="H23:W23"/>
    <mergeCell ref="C16:C17"/>
    <mergeCell ref="D16:G17"/>
    <mergeCell ref="H16:W17"/>
    <mergeCell ref="C3:W4"/>
    <mergeCell ref="C14:W14"/>
    <mergeCell ref="D15:G15"/>
    <mergeCell ref="H15:J15"/>
    <mergeCell ref="R13:S13"/>
    <mergeCell ref="C7:W12"/>
    <mergeCell ref="T13:W13"/>
  </mergeCells>
  <phoneticPr fontId="1"/>
  <hyperlinks>
    <hyperlink ref="H39" r:id="rId1" xr:uid="{9E238C7B-F353-4A1B-9745-23CF1C925441}"/>
  </hyperlinks>
  <pageMargins left="0.7" right="0.7" top="0.75" bottom="0.75" header="0.3" footer="0.3"/>
  <pageSetup paperSize="9" scale="76"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AD76D-A77D-4F83-9047-7B0D5C3D0BA8}">
  <sheetPr codeName="Sheet2">
    <tabColor rgb="FFFFC000"/>
  </sheetPr>
  <dimension ref="B1:X47"/>
  <sheetViews>
    <sheetView view="pageBreakPreview" zoomScaleNormal="100" zoomScaleSheetLayoutView="100" workbookViewId="0">
      <selection activeCell="W13" sqref="W13"/>
    </sheetView>
  </sheetViews>
  <sheetFormatPr defaultColWidth="8.875" defaultRowHeight="18.75" x14ac:dyDescent="0.4"/>
  <cols>
    <col min="1" max="1" width="2.625" customWidth="1"/>
    <col min="2" max="24" width="4.625" customWidth="1"/>
  </cols>
  <sheetData>
    <row r="1" spans="2:24" ht="19.5" thickBot="1" x14ac:dyDescent="0.45"/>
    <row r="2" spans="2:24" ht="21" customHeight="1" x14ac:dyDescent="0.4">
      <c r="B2" s="1"/>
      <c r="C2" s="239" t="s">
        <v>19</v>
      </c>
      <c r="D2" s="240"/>
      <c r="E2" s="240"/>
      <c r="F2" s="240"/>
      <c r="G2" s="240"/>
      <c r="H2" s="240"/>
      <c r="I2" s="240"/>
      <c r="J2" s="240"/>
      <c r="K2" s="240"/>
      <c r="L2" s="240"/>
      <c r="M2" s="240"/>
      <c r="N2" s="240"/>
      <c r="O2" s="240"/>
      <c r="P2" s="240"/>
      <c r="Q2" s="240"/>
      <c r="R2" s="240"/>
      <c r="S2" s="240"/>
      <c r="T2" s="240"/>
      <c r="U2" s="240"/>
      <c r="V2" s="240"/>
      <c r="W2" s="240"/>
      <c r="X2" s="3"/>
    </row>
    <row r="3" spans="2:24" ht="21" customHeight="1" x14ac:dyDescent="0.4">
      <c r="B3" s="4"/>
      <c r="C3" s="164"/>
      <c r="D3" s="164"/>
      <c r="E3" s="164"/>
      <c r="F3" s="164"/>
      <c r="G3" s="164"/>
      <c r="H3" s="164"/>
      <c r="I3" s="164"/>
      <c r="J3" s="164"/>
      <c r="K3" s="164"/>
      <c r="L3" s="164"/>
      <c r="M3" s="164"/>
      <c r="N3" s="164"/>
      <c r="O3" s="164"/>
      <c r="P3" s="164"/>
      <c r="Q3" s="164"/>
      <c r="R3" s="164"/>
      <c r="S3" s="164"/>
      <c r="T3" s="164"/>
      <c r="U3" s="164"/>
      <c r="V3" s="164"/>
      <c r="W3" s="164"/>
      <c r="X3" s="5"/>
    </row>
    <row r="4" spans="2:24" ht="21" customHeight="1" thickBot="1" x14ac:dyDescent="0.45">
      <c r="B4" s="4"/>
      <c r="C4" s="8"/>
      <c r="D4" s="8"/>
      <c r="E4" s="8"/>
      <c r="F4" s="8"/>
      <c r="G4" s="8"/>
      <c r="H4" s="8"/>
      <c r="I4" s="8"/>
      <c r="J4" s="8"/>
      <c r="K4" s="8"/>
      <c r="L4" s="8"/>
      <c r="M4" s="8"/>
      <c r="N4" s="8"/>
      <c r="O4" s="8"/>
      <c r="P4" s="8"/>
      <c r="Q4" s="8"/>
      <c r="R4" s="8"/>
      <c r="S4" s="8"/>
      <c r="T4" s="8"/>
      <c r="U4" s="8"/>
      <c r="V4" s="8"/>
      <c r="W4" s="8"/>
      <c r="X4" s="5"/>
    </row>
    <row r="5" spans="2:24" ht="21" customHeight="1" x14ac:dyDescent="0.4">
      <c r="B5" s="4"/>
      <c r="C5" s="241" t="s">
        <v>4</v>
      </c>
      <c r="D5" s="242"/>
      <c r="E5" s="242"/>
      <c r="F5" s="243"/>
      <c r="G5" s="247">
        <f>①調査のお願い!H16</f>
        <v>0</v>
      </c>
      <c r="H5" s="248"/>
      <c r="I5" s="248"/>
      <c r="J5" s="248"/>
      <c r="K5" s="248"/>
      <c r="L5" s="248"/>
      <c r="M5" s="248"/>
      <c r="N5" s="248"/>
      <c r="O5" s="248"/>
      <c r="P5" s="248"/>
      <c r="Q5" s="248"/>
      <c r="R5" s="248"/>
      <c r="S5" s="248"/>
      <c r="T5" s="248"/>
      <c r="U5" s="248"/>
      <c r="V5" s="248"/>
      <c r="W5" s="249"/>
      <c r="X5" s="5"/>
    </row>
    <row r="6" spans="2:24" ht="21" customHeight="1" thickBot="1" x14ac:dyDescent="0.45">
      <c r="B6" s="4"/>
      <c r="C6" s="244"/>
      <c r="D6" s="245"/>
      <c r="E6" s="245"/>
      <c r="F6" s="246"/>
      <c r="G6" s="250"/>
      <c r="H6" s="251"/>
      <c r="I6" s="251"/>
      <c r="J6" s="251"/>
      <c r="K6" s="251"/>
      <c r="L6" s="251"/>
      <c r="M6" s="251"/>
      <c r="N6" s="251"/>
      <c r="O6" s="251"/>
      <c r="P6" s="251"/>
      <c r="Q6" s="251"/>
      <c r="R6" s="251"/>
      <c r="S6" s="251"/>
      <c r="T6" s="251"/>
      <c r="U6" s="251"/>
      <c r="V6" s="251"/>
      <c r="W6" s="252"/>
      <c r="X6" s="5"/>
    </row>
    <row r="7" spans="2:24" ht="21" customHeight="1" thickBot="1" x14ac:dyDescent="0.45">
      <c r="B7" s="4"/>
      <c r="C7" s="8"/>
      <c r="D7" s="8"/>
      <c r="E7" s="8"/>
      <c r="F7" s="8"/>
      <c r="G7" s="8"/>
      <c r="H7" s="8"/>
      <c r="I7" s="8"/>
      <c r="J7" s="8"/>
      <c r="K7" s="8"/>
      <c r="L7" s="8"/>
      <c r="M7" s="8"/>
      <c r="N7" s="8"/>
      <c r="O7" s="8"/>
      <c r="P7" s="8"/>
      <c r="Q7" s="8"/>
      <c r="R7" s="8"/>
      <c r="S7" s="8"/>
      <c r="T7" s="8"/>
      <c r="U7" s="8"/>
      <c r="V7" s="8"/>
      <c r="W7" s="8"/>
      <c r="X7" s="5"/>
    </row>
    <row r="8" spans="2:24" ht="21" customHeight="1" x14ac:dyDescent="0.4">
      <c r="B8" s="4"/>
      <c r="C8" s="241" t="s">
        <v>20</v>
      </c>
      <c r="D8" s="242"/>
      <c r="E8" s="242"/>
      <c r="F8" s="243"/>
      <c r="G8" s="256" t="str">
        <f>IF(①調査のお願い!$N$15="","",①調査のお願い!$H$15&amp;①調査のお願い!$K$15&amp;①調査のお願い!$L$15&amp;①調査のお願い!$M$15&amp;①調査のお願い!$N$15&amp;①調査のお願い!$O$15)</f>
        <v/>
      </c>
      <c r="H8" s="248"/>
      <c r="I8" s="248"/>
      <c r="J8" s="248"/>
      <c r="K8" s="248"/>
      <c r="L8" s="248"/>
      <c r="M8" s="248"/>
      <c r="N8" s="248"/>
      <c r="O8" s="248"/>
      <c r="P8" s="248"/>
      <c r="Q8" s="248"/>
      <c r="R8" s="248"/>
      <c r="S8" s="248"/>
      <c r="T8" s="248"/>
      <c r="U8" s="248"/>
      <c r="V8" s="248"/>
      <c r="W8" s="249"/>
      <c r="X8" s="5"/>
    </row>
    <row r="9" spans="2:24" ht="21" customHeight="1" x14ac:dyDescent="0.4">
      <c r="B9" s="4"/>
      <c r="C9" s="253" t="s">
        <v>6</v>
      </c>
      <c r="D9" s="254"/>
      <c r="E9" s="254"/>
      <c r="F9" s="255"/>
      <c r="G9" s="257">
        <f>①調査のお願い!H18</f>
        <v>0</v>
      </c>
      <c r="H9" s="258"/>
      <c r="I9" s="258"/>
      <c r="J9" s="258"/>
      <c r="K9" s="258"/>
      <c r="L9" s="258"/>
      <c r="M9" s="258"/>
      <c r="N9" s="258"/>
      <c r="O9" s="258"/>
      <c r="P9" s="258"/>
      <c r="Q9" s="258"/>
      <c r="R9" s="258"/>
      <c r="S9" s="258"/>
      <c r="T9" s="258"/>
      <c r="U9" s="258"/>
      <c r="V9" s="258"/>
      <c r="W9" s="259"/>
      <c r="X9" s="5"/>
    </row>
    <row r="10" spans="2:24" ht="21" customHeight="1" x14ac:dyDescent="0.4">
      <c r="B10" s="4"/>
      <c r="C10" s="253" t="s">
        <v>21</v>
      </c>
      <c r="D10" s="254"/>
      <c r="E10" s="254"/>
      <c r="F10" s="255"/>
      <c r="G10" s="257">
        <f>①調査のお願い!H19</f>
        <v>0</v>
      </c>
      <c r="H10" s="258"/>
      <c r="I10" s="258"/>
      <c r="J10" s="258"/>
      <c r="K10" s="258"/>
      <c r="L10" s="258"/>
      <c r="M10" s="258"/>
      <c r="N10" s="258"/>
      <c r="O10" s="258"/>
      <c r="P10" s="258"/>
      <c r="Q10" s="258"/>
      <c r="R10" s="258"/>
      <c r="S10" s="258"/>
      <c r="T10" s="258"/>
      <c r="U10" s="258"/>
      <c r="V10" s="258"/>
      <c r="W10" s="259"/>
      <c r="X10" s="5"/>
    </row>
    <row r="11" spans="2:24" ht="21" customHeight="1" thickBot="1" x14ac:dyDescent="0.45">
      <c r="B11" s="4"/>
      <c r="C11" s="244" t="s">
        <v>8</v>
      </c>
      <c r="D11" s="245"/>
      <c r="E11" s="245"/>
      <c r="F11" s="246"/>
      <c r="G11" s="250">
        <f>①調査のお願い!H20</f>
        <v>0</v>
      </c>
      <c r="H11" s="251"/>
      <c r="I11" s="251"/>
      <c r="J11" s="251"/>
      <c r="K11" s="251"/>
      <c r="L11" s="251"/>
      <c r="M11" s="251"/>
      <c r="N11" s="251"/>
      <c r="O11" s="251"/>
      <c r="P11" s="251"/>
      <c r="Q11" s="251"/>
      <c r="R11" s="251"/>
      <c r="S11" s="251"/>
      <c r="T11" s="251"/>
      <c r="U11" s="251"/>
      <c r="V11" s="251"/>
      <c r="W11" s="252"/>
      <c r="X11" s="5"/>
    </row>
    <row r="12" spans="2:24" ht="21" customHeight="1" x14ac:dyDescent="0.4">
      <c r="B12" s="4"/>
      <c r="C12" s="8"/>
      <c r="D12" s="8"/>
      <c r="E12" s="8"/>
      <c r="F12" s="8"/>
      <c r="G12" s="8"/>
      <c r="H12" s="8"/>
      <c r="I12" s="8"/>
      <c r="J12" s="8"/>
      <c r="K12" s="8"/>
      <c r="L12" s="8"/>
      <c r="M12" s="8"/>
      <c r="N12" s="8"/>
      <c r="O12" s="8"/>
      <c r="P12" s="8"/>
      <c r="Q12" s="8"/>
      <c r="R12" s="8"/>
      <c r="S12" s="8"/>
      <c r="T12" s="8"/>
      <c r="U12" s="8"/>
      <c r="V12" s="8"/>
      <c r="W12" s="8"/>
      <c r="X12" s="5"/>
    </row>
    <row r="13" spans="2:24" ht="21" customHeight="1" thickBot="1" x14ac:dyDescent="0.45">
      <c r="B13" s="4"/>
      <c r="C13" s="14"/>
      <c r="D13" s="14"/>
      <c r="E13" s="14"/>
      <c r="F13" s="14"/>
      <c r="G13" s="14"/>
      <c r="H13" s="14"/>
      <c r="I13" s="14"/>
      <c r="J13" s="14"/>
      <c r="K13" s="14"/>
      <c r="L13" s="14"/>
      <c r="M13" s="14"/>
      <c r="N13" s="14"/>
      <c r="O13" s="14"/>
      <c r="P13" s="14"/>
      <c r="Q13" s="14"/>
      <c r="R13" s="14"/>
      <c r="S13" s="14"/>
      <c r="T13" s="14"/>
      <c r="U13" s="14"/>
      <c r="V13" s="14"/>
      <c r="W13" s="14"/>
      <c r="X13" s="5"/>
    </row>
    <row r="14" spans="2:24" ht="21" customHeight="1" thickTop="1" x14ac:dyDescent="0.4">
      <c r="B14" s="15"/>
      <c r="C14" s="260" t="s">
        <v>19</v>
      </c>
      <c r="D14" s="261"/>
      <c r="E14" s="261"/>
      <c r="F14" s="261"/>
      <c r="G14" s="261"/>
      <c r="H14" s="261"/>
      <c r="I14" s="261"/>
      <c r="J14" s="261"/>
      <c r="K14" s="262"/>
      <c r="L14" s="266"/>
      <c r="M14" s="267"/>
      <c r="N14" s="267"/>
      <c r="O14" s="267"/>
      <c r="P14" s="267"/>
      <c r="Q14" s="267"/>
      <c r="R14" s="267"/>
      <c r="S14" s="267"/>
      <c r="T14" s="267"/>
      <c r="U14" s="267"/>
      <c r="V14" s="267"/>
      <c r="W14" s="268"/>
      <c r="X14" s="5"/>
    </row>
    <row r="15" spans="2:24" ht="21" customHeight="1" thickBot="1" x14ac:dyDescent="0.45">
      <c r="B15" s="15"/>
      <c r="C15" s="263"/>
      <c r="D15" s="264"/>
      <c r="E15" s="264"/>
      <c r="F15" s="264"/>
      <c r="G15" s="264"/>
      <c r="H15" s="264"/>
      <c r="I15" s="264"/>
      <c r="J15" s="264"/>
      <c r="K15" s="265"/>
      <c r="L15" s="269"/>
      <c r="M15" s="270"/>
      <c r="N15" s="270"/>
      <c r="O15" s="270"/>
      <c r="P15" s="270"/>
      <c r="Q15" s="270"/>
      <c r="R15" s="270"/>
      <c r="S15" s="270"/>
      <c r="T15" s="270"/>
      <c r="U15" s="270"/>
      <c r="V15" s="270"/>
      <c r="W15" s="271"/>
      <c r="X15" s="5"/>
    </row>
    <row r="16" spans="2:24" ht="21" customHeight="1" thickTop="1" x14ac:dyDescent="0.4">
      <c r="B16" s="4"/>
      <c r="C16" s="8"/>
      <c r="D16" s="8"/>
      <c r="E16" s="8"/>
      <c r="F16" s="8"/>
      <c r="G16" s="8"/>
      <c r="H16" s="8"/>
      <c r="I16" s="8"/>
      <c r="J16" s="8"/>
      <c r="K16" s="8"/>
      <c r="L16" s="67" t="s">
        <v>184</v>
      </c>
      <c r="M16" s="8"/>
      <c r="N16" s="8"/>
      <c r="O16" s="8"/>
      <c r="P16" s="8"/>
      <c r="Q16" s="8"/>
      <c r="R16" s="8"/>
      <c r="S16" s="8"/>
      <c r="T16" s="8"/>
      <c r="U16" s="8"/>
      <c r="V16" s="8"/>
      <c r="W16" s="8"/>
      <c r="X16" s="5"/>
    </row>
    <row r="17" spans="2:24" ht="21" customHeight="1" x14ac:dyDescent="0.4">
      <c r="B17" s="4"/>
      <c r="C17" s="290" t="s">
        <v>22</v>
      </c>
      <c r="D17" s="290"/>
      <c r="E17" s="290"/>
      <c r="F17" s="290"/>
      <c r="G17" s="290"/>
      <c r="H17" s="290"/>
      <c r="I17" s="290"/>
      <c r="J17" s="290"/>
      <c r="K17" s="290"/>
      <c r="L17" s="290"/>
      <c r="M17" s="290"/>
      <c r="N17" s="290"/>
      <c r="O17" s="290"/>
      <c r="P17" s="290"/>
      <c r="Q17" s="290"/>
      <c r="R17" s="290"/>
      <c r="S17" s="290"/>
      <c r="T17" s="290"/>
      <c r="U17" s="290"/>
      <c r="V17" s="290"/>
      <c r="W17" s="290"/>
      <c r="X17" s="5"/>
    </row>
    <row r="18" spans="2:24" ht="21" customHeight="1" x14ac:dyDescent="0.4">
      <c r="B18" s="4"/>
      <c r="C18" s="225" t="s">
        <v>230</v>
      </c>
      <c r="D18" s="225"/>
      <c r="E18" s="225"/>
      <c r="F18" s="225"/>
      <c r="G18" s="225"/>
      <c r="H18" s="225"/>
      <c r="I18" s="225"/>
      <c r="J18" s="225"/>
      <c r="K18" s="225"/>
      <c r="L18" s="225"/>
      <c r="M18" s="225"/>
      <c r="N18" s="225"/>
      <c r="O18" s="225"/>
      <c r="P18" s="225"/>
      <c r="Q18" s="225"/>
      <c r="R18" s="225"/>
      <c r="S18" s="225"/>
      <c r="T18" s="225"/>
      <c r="U18" s="225"/>
      <c r="V18" s="225"/>
      <c r="W18" s="225"/>
      <c r="X18" s="5"/>
    </row>
    <row r="19" spans="2:24" ht="21" customHeight="1" x14ac:dyDescent="0.4">
      <c r="B19" s="4"/>
      <c r="C19" s="225"/>
      <c r="D19" s="225"/>
      <c r="E19" s="225"/>
      <c r="F19" s="225"/>
      <c r="G19" s="225"/>
      <c r="H19" s="225"/>
      <c r="I19" s="225"/>
      <c r="J19" s="225"/>
      <c r="K19" s="225"/>
      <c r="L19" s="225"/>
      <c r="M19" s="225"/>
      <c r="N19" s="225"/>
      <c r="O19" s="225"/>
      <c r="P19" s="225"/>
      <c r="Q19" s="225"/>
      <c r="R19" s="225"/>
      <c r="S19" s="225"/>
      <c r="T19" s="225"/>
      <c r="U19" s="225"/>
      <c r="V19" s="225"/>
      <c r="W19" s="225"/>
      <c r="X19" s="5"/>
    </row>
    <row r="20" spans="2:24" ht="21" customHeight="1" x14ac:dyDescent="0.4">
      <c r="B20" s="4"/>
      <c r="C20" s="225"/>
      <c r="D20" s="225"/>
      <c r="E20" s="225"/>
      <c r="F20" s="225"/>
      <c r="G20" s="225"/>
      <c r="H20" s="225"/>
      <c r="I20" s="225"/>
      <c r="J20" s="225"/>
      <c r="K20" s="225"/>
      <c r="L20" s="225"/>
      <c r="M20" s="225"/>
      <c r="N20" s="225"/>
      <c r="O20" s="225"/>
      <c r="P20" s="225"/>
      <c r="Q20" s="225"/>
      <c r="R20" s="225"/>
      <c r="S20" s="225"/>
      <c r="T20" s="225"/>
      <c r="U20" s="225"/>
      <c r="V20" s="225"/>
      <c r="W20" s="225"/>
      <c r="X20" s="5"/>
    </row>
    <row r="21" spans="2:24" ht="21" customHeight="1" thickBot="1" x14ac:dyDescent="0.45">
      <c r="B21" s="4"/>
      <c r="C21" s="225"/>
      <c r="D21" s="225"/>
      <c r="E21" s="225"/>
      <c r="F21" s="225"/>
      <c r="G21" s="225"/>
      <c r="H21" s="225"/>
      <c r="I21" s="225"/>
      <c r="J21" s="225"/>
      <c r="K21" s="225"/>
      <c r="L21" s="225"/>
      <c r="M21" s="225"/>
      <c r="N21" s="225"/>
      <c r="O21" s="225"/>
      <c r="P21" s="225"/>
      <c r="Q21" s="225"/>
      <c r="R21" s="225"/>
      <c r="S21" s="225"/>
      <c r="T21" s="225"/>
      <c r="U21" s="225"/>
      <c r="V21" s="225"/>
      <c r="W21" s="225"/>
      <c r="X21" s="5"/>
    </row>
    <row r="22" spans="2:24" ht="21" customHeight="1" x14ac:dyDescent="0.4">
      <c r="B22" s="4"/>
      <c r="C22" s="291" t="s">
        <v>23</v>
      </c>
      <c r="D22" s="277"/>
      <c r="E22" s="291" t="s">
        <v>24</v>
      </c>
      <c r="F22" s="276"/>
      <c r="G22" s="276"/>
      <c r="H22" s="276"/>
      <c r="I22" s="276"/>
      <c r="J22" s="276"/>
      <c r="K22" s="276"/>
      <c r="L22" s="276"/>
      <c r="M22" s="276"/>
      <c r="N22" s="276"/>
      <c r="O22" s="276"/>
      <c r="P22" s="276"/>
      <c r="Q22" s="276"/>
      <c r="R22" s="276"/>
      <c r="S22" s="276"/>
      <c r="T22" s="277"/>
      <c r="U22" s="276" t="s">
        <v>25</v>
      </c>
      <c r="V22" s="276"/>
      <c r="W22" s="277"/>
      <c r="X22" s="5"/>
    </row>
    <row r="23" spans="2:24" ht="21" customHeight="1" thickBot="1" x14ac:dyDescent="0.45">
      <c r="B23" s="4"/>
      <c r="C23" s="292"/>
      <c r="D23" s="279"/>
      <c r="E23" s="292"/>
      <c r="F23" s="278"/>
      <c r="G23" s="278"/>
      <c r="H23" s="278"/>
      <c r="I23" s="278"/>
      <c r="J23" s="278"/>
      <c r="K23" s="278"/>
      <c r="L23" s="278"/>
      <c r="M23" s="278"/>
      <c r="N23" s="278"/>
      <c r="O23" s="278"/>
      <c r="P23" s="278"/>
      <c r="Q23" s="278"/>
      <c r="R23" s="278"/>
      <c r="S23" s="278"/>
      <c r="T23" s="279"/>
      <c r="U23" s="278"/>
      <c r="V23" s="278"/>
      <c r="W23" s="279"/>
      <c r="X23" s="5"/>
    </row>
    <row r="24" spans="2:24" ht="21" customHeight="1" x14ac:dyDescent="0.4">
      <c r="B24" s="4"/>
      <c r="C24" s="293">
        <v>1</v>
      </c>
      <c r="D24" s="281"/>
      <c r="E24" s="294" t="s">
        <v>26</v>
      </c>
      <c r="F24" s="295"/>
      <c r="G24" s="295"/>
      <c r="H24" s="295"/>
      <c r="I24" s="295"/>
      <c r="J24" s="295"/>
      <c r="K24" s="295"/>
      <c r="L24" s="295"/>
      <c r="M24" s="295"/>
      <c r="N24" s="295"/>
      <c r="O24" s="295"/>
      <c r="P24" s="295"/>
      <c r="Q24" s="295"/>
      <c r="R24" s="295"/>
      <c r="S24" s="295"/>
      <c r="T24" s="296"/>
      <c r="U24" s="280" t="s">
        <v>30</v>
      </c>
      <c r="V24" s="280"/>
      <c r="W24" s="281"/>
      <c r="X24" s="5"/>
    </row>
    <row r="25" spans="2:24" ht="21" customHeight="1" x14ac:dyDescent="0.4">
      <c r="B25" s="4"/>
      <c r="C25" s="274"/>
      <c r="D25" s="275"/>
      <c r="E25" s="287"/>
      <c r="F25" s="288"/>
      <c r="G25" s="288"/>
      <c r="H25" s="288"/>
      <c r="I25" s="288"/>
      <c r="J25" s="288"/>
      <c r="K25" s="288"/>
      <c r="L25" s="288"/>
      <c r="M25" s="288"/>
      <c r="N25" s="288"/>
      <c r="O25" s="288"/>
      <c r="P25" s="288"/>
      <c r="Q25" s="288"/>
      <c r="R25" s="288"/>
      <c r="S25" s="288"/>
      <c r="T25" s="289"/>
      <c r="U25" s="282"/>
      <c r="V25" s="282"/>
      <c r="W25" s="275"/>
      <c r="X25" s="5"/>
    </row>
    <row r="26" spans="2:24" ht="21" customHeight="1" x14ac:dyDescent="0.4">
      <c r="B26" s="4"/>
      <c r="C26" s="272">
        <v>2</v>
      </c>
      <c r="D26" s="273"/>
      <c r="E26" s="284" t="s">
        <v>27</v>
      </c>
      <c r="F26" s="285"/>
      <c r="G26" s="285"/>
      <c r="H26" s="285"/>
      <c r="I26" s="285"/>
      <c r="J26" s="285"/>
      <c r="K26" s="285"/>
      <c r="L26" s="285"/>
      <c r="M26" s="285"/>
      <c r="N26" s="285"/>
      <c r="O26" s="285"/>
      <c r="P26" s="285"/>
      <c r="Q26" s="285"/>
      <c r="R26" s="285"/>
      <c r="S26" s="285"/>
      <c r="T26" s="286"/>
      <c r="U26" s="283" t="s">
        <v>30</v>
      </c>
      <c r="V26" s="283"/>
      <c r="W26" s="273"/>
      <c r="X26" s="5"/>
    </row>
    <row r="27" spans="2:24" ht="21" customHeight="1" x14ac:dyDescent="0.4">
      <c r="B27" s="4"/>
      <c r="C27" s="274"/>
      <c r="D27" s="275"/>
      <c r="E27" s="287"/>
      <c r="F27" s="288"/>
      <c r="G27" s="288"/>
      <c r="H27" s="288"/>
      <c r="I27" s="288"/>
      <c r="J27" s="288"/>
      <c r="K27" s="288"/>
      <c r="L27" s="288"/>
      <c r="M27" s="288"/>
      <c r="N27" s="288"/>
      <c r="O27" s="288"/>
      <c r="P27" s="288"/>
      <c r="Q27" s="288"/>
      <c r="R27" s="288"/>
      <c r="S27" s="288"/>
      <c r="T27" s="289"/>
      <c r="U27" s="282"/>
      <c r="V27" s="282"/>
      <c r="W27" s="275"/>
      <c r="X27" s="5"/>
    </row>
    <row r="28" spans="2:24" ht="21" customHeight="1" x14ac:dyDescent="0.4">
      <c r="B28" s="4"/>
      <c r="C28" s="272">
        <v>3</v>
      </c>
      <c r="D28" s="273"/>
      <c r="E28" s="284" t="s">
        <v>28</v>
      </c>
      <c r="F28" s="285"/>
      <c r="G28" s="285"/>
      <c r="H28" s="285"/>
      <c r="I28" s="285"/>
      <c r="J28" s="285"/>
      <c r="K28" s="285"/>
      <c r="L28" s="285"/>
      <c r="M28" s="285"/>
      <c r="N28" s="285"/>
      <c r="O28" s="285"/>
      <c r="P28" s="285"/>
      <c r="Q28" s="285"/>
      <c r="R28" s="285"/>
      <c r="S28" s="285"/>
      <c r="T28" s="286"/>
      <c r="U28" s="283" t="s">
        <v>30</v>
      </c>
      <c r="V28" s="283"/>
      <c r="W28" s="273"/>
      <c r="X28" s="5"/>
    </row>
    <row r="29" spans="2:24" ht="21" customHeight="1" x14ac:dyDescent="0.4">
      <c r="B29" s="4"/>
      <c r="C29" s="274"/>
      <c r="D29" s="275"/>
      <c r="E29" s="287"/>
      <c r="F29" s="288"/>
      <c r="G29" s="288"/>
      <c r="H29" s="288"/>
      <c r="I29" s="288"/>
      <c r="J29" s="288"/>
      <c r="K29" s="288"/>
      <c r="L29" s="288"/>
      <c r="M29" s="288"/>
      <c r="N29" s="288"/>
      <c r="O29" s="288"/>
      <c r="P29" s="288"/>
      <c r="Q29" s="288"/>
      <c r="R29" s="288"/>
      <c r="S29" s="288"/>
      <c r="T29" s="289"/>
      <c r="U29" s="282"/>
      <c r="V29" s="282"/>
      <c r="W29" s="275"/>
      <c r="X29" s="5"/>
    </row>
    <row r="30" spans="2:24" ht="21" customHeight="1" x14ac:dyDescent="0.4">
      <c r="B30" s="4"/>
      <c r="C30" s="272">
        <v>4</v>
      </c>
      <c r="D30" s="273"/>
      <c r="E30" s="284" t="s">
        <v>29</v>
      </c>
      <c r="F30" s="285"/>
      <c r="G30" s="285"/>
      <c r="H30" s="285"/>
      <c r="I30" s="285"/>
      <c r="J30" s="285"/>
      <c r="K30" s="285"/>
      <c r="L30" s="285"/>
      <c r="M30" s="285"/>
      <c r="N30" s="285"/>
      <c r="O30" s="285"/>
      <c r="P30" s="285"/>
      <c r="Q30" s="285"/>
      <c r="R30" s="285"/>
      <c r="S30" s="285"/>
      <c r="T30" s="286"/>
      <c r="U30" s="283" t="s">
        <v>31</v>
      </c>
      <c r="V30" s="283"/>
      <c r="W30" s="273"/>
      <c r="X30" s="5"/>
    </row>
    <row r="31" spans="2:24" ht="21" customHeight="1" x14ac:dyDescent="0.4">
      <c r="B31" s="4"/>
      <c r="C31" s="274"/>
      <c r="D31" s="275"/>
      <c r="E31" s="287"/>
      <c r="F31" s="288"/>
      <c r="G31" s="288"/>
      <c r="H31" s="288"/>
      <c r="I31" s="288"/>
      <c r="J31" s="288"/>
      <c r="K31" s="288"/>
      <c r="L31" s="288"/>
      <c r="M31" s="288"/>
      <c r="N31" s="288"/>
      <c r="O31" s="288"/>
      <c r="P31" s="288"/>
      <c r="Q31" s="288"/>
      <c r="R31" s="288"/>
      <c r="S31" s="288"/>
      <c r="T31" s="289"/>
      <c r="U31" s="282"/>
      <c r="V31" s="282"/>
      <c r="W31" s="275"/>
      <c r="X31" s="5"/>
    </row>
    <row r="32" spans="2:24" ht="21" customHeight="1" x14ac:dyDescent="0.4">
      <c r="B32" s="4"/>
      <c r="C32" s="293">
        <v>5</v>
      </c>
      <c r="D32" s="281"/>
      <c r="E32" s="308" t="s">
        <v>183</v>
      </c>
      <c r="F32" s="309"/>
      <c r="G32" s="309"/>
      <c r="H32" s="309"/>
      <c r="I32" s="309"/>
      <c r="J32" s="309"/>
      <c r="K32" s="309"/>
      <c r="L32" s="309"/>
      <c r="M32" s="309"/>
      <c r="N32" s="309"/>
      <c r="O32" s="309"/>
      <c r="P32" s="309"/>
      <c r="Q32" s="309"/>
      <c r="R32" s="309"/>
      <c r="S32" s="309"/>
      <c r="T32" s="310"/>
      <c r="U32" s="315"/>
      <c r="V32" s="315"/>
      <c r="W32" s="316"/>
      <c r="X32" s="5"/>
    </row>
    <row r="33" spans="2:24" ht="21" customHeight="1" x14ac:dyDescent="0.4">
      <c r="B33" s="4"/>
      <c r="C33" s="293"/>
      <c r="D33" s="281"/>
      <c r="E33" s="311"/>
      <c r="F33" s="309"/>
      <c r="G33" s="309"/>
      <c r="H33" s="309"/>
      <c r="I33" s="309"/>
      <c r="J33" s="309"/>
      <c r="K33" s="309"/>
      <c r="L33" s="309"/>
      <c r="M33" s="309"/>
      <c r="N33" s="309"/>
      <c r="O33" s="309"/>
      <c r="P33" s="309"/>
      <c r="Q33" s="309"/>
      <c r="R33" s="309"/>
      <c r="S33" s="309"/>
      <c r="T33" s="310"/>
      <c r="U33" s="315"/>
      <c r="V33" s="315"/>
      <c r="W33" s="316"/>
      <c r="X33" s="5"/>
    </row>
    <row r="34" spans="2:24" ht="21" customHeight="1" x14ac:dyDescent="0.4">
      <c r="B34" s="4"/>
      <c r="C34" s="293"/>
      <c r="D34" s="281"/>
      <c r="E34" s="311"/>
      <c r="F34" s="309"/>
      <c r="G34" s="309"/>
      <c r="H34" s="309"/>
      <c r="I34" s="309"/>
      <c r="J34" s="309"/>
      <c r="K34" s="309"/>
      <c r="L34" s="309"/>
      <c r="M34" s="309"/>
      <c r="N34" s="309"/>
      <c r="O34" s="309"/>
      <c r="P34" s="309"/>
      <c r="Q34" s="309"/>
      <c r="R34" s="309"/>
      <c r="S34" s="309"/>
      <c r="T34" s="310"/>
      <c r="U34" s="315"/>
      <c r="V34" s="315"/>
      <c r="W34" s="316"/>
      <c r="X34" s="5"/>
    </row>
    <row r="35" spans="2:24" ht="21" customHeight="1" x14ac:dyDescent="0.4">
      <c r="B35" s="4"/>
      <c r="C35" s="293"/>
      <c r="D35" s="281"/>
      <c r="E35" s="311"/>
      <c r="F35" s="309"/>
      <c r="G35" s="309"/>
      <c r="H35" s="309"/>
      <c r="I35" s="309"/>
      <c r="J35" s="309"/>
      <c r="K35" s="309"/>
      <c r="L35" s="309"/>
      <c r="M35" s="309"/>
      <c r="N35" s="309"/>
      <c r="O35" s="309"/>
      <c r="P35" s="309"/>
      <c r="Q35" s="309"/>
      <c r="R35" s="309"/>
      <c r="S35" s="309"/>
      <c r="T35" s="310"/>
      <c r="U35" s="315"/>
      <c r="V35" s="315"/>
      <c r="W35" s="316"/>
      <c r="X35" s="5"/>
    </row>
    <row r="36" spans="2:24" ht="21" customHeight="1" x14ac:dyDescent="0.4">
      <c r="B36" s="4"/>
      <c r="C36" s="293"/>
      <c r="D36" s="281"/>
      <c r="E36" s="311"/>
      <c r="F36" s="309"/>
      <c r="G36" s="309"/>
      <c r="H36" s="309"/>
      <c r="I36" s="309"/>
      <c r="J36" s="309"/>
      <c r="K36" s="309"/>
      <c r="L36" s="309"/>
      <c r="M36" s="309"/>
      <c r="N36" s="309"/>
      <c r="O36" s="309"/>
      <c r="P36" s="309"/>
      <c r="Q36" s="309"/>
      <c r="R36" s="309"/>
      <c r="S36" s="309"/>
      <c r="T36" s="310"/>
      <c r="U36" s="315"/>
      <c r="V36" s="315"/>
      <c r="W36" s="316"/>
      <c r="X36" s="5"/>
    </row>
    <row r="37" spans="2:24" ht="21" customHeight="1" x14ac:dyDescent="0.4">
      <c r="B37" s="4"/>
      <c r="C37" s="293"/>
      <c r="D37" s="281"/>
      <c r="E37" s="311"/>
      <c r="F37" s="309"/>
      <c r="G37" s="309"/>
      <c r="H37" s="309"/>
      <c r="I37" s="309"/>
      <c r="J37" s="309"/>
      <c r="K37" s="309"/>
      <c r="L37" s="309"/>
      <c r="M37" s="309"/>
      <c r="N37" s="309"/>
      <c r="O37" s="309"/>
      <c r="P37" s="309"/>
      <c r="Q37" s="309"/>
      <c r="R37" s="309"/>
      <c r="S37" s="309"/>
      <c r="T37" s="310"/>
      <c r="U37" s="315"/>
      <c r="V37" s="315"/>
      <c r="W37" s="316"/>
      <c r="X37" s="5"/>
    </row>
    <row r="38" spans="2:24" ht="21" customHeight="1" thickBot="1" x14ac:dyDescent="0.45">
      <c r="B38" s="4"/>
      <c r="C38" s="306"/>
      <c r="D38" s="307"/>
      <c r="E38" s="312"/>
      <c r="F38" s="313"/>
      <c r="G38" s="313"/>
      <c r="H38" s="313"/>
      <c r="I38" s="313"/>
      <c r="J38" s="313"/>
      <c r="K38" s="313"/>
      <c r="L38" s="313"/>
      <c r="M38" s="313"/>
      <c r="N38" s="313"/>
      <c r="O38" s="313"/>
      <c r="P38" s="313"/>
      <c r="Q38" s="313"/>
      <c r="R38" s="313"/>
      <c r="S38" s="313"/>
      <c r="T38" s="314"/>
      <c r="U38" s="317"/>
      <c r="V38" s="317"/>
      <c r="W38" s="318"/>
      <c r="X38" s="5"/>
    </row>
    <row r="39" spans="2:24" ht="21" customHeight="1" x14ac:dyDescent="0.4">
      <c r="B39" s="4"/>
      <c r="C39" s="322" t="s">
        <v>236</v>
      </c>
      <c r="D39" s="322"/>
      <c r="E39" s="322"/>
      <c r="F39" s="322"/>
      <c r="G39" s="322"/>
      <c r="H39" s="322"/>
      <c r="I39" s="322"/>
      <c r="J39" s="322"/>
      <c r="K39" s="322"/>
      <c r="L39" s="322"/>
      <c r="M39" s="322"/>
      <c r="N39" s="322"/>
      <c r="O39" s="322"/>
      <c r="P39" s="322"/>
      <c r="Q39" s="322"/>
      <c r="R39" s="322"/>
      <c r="S39" s="322"/>
      <c r="T39" s="322"/>
      <c r="U39" s="322"/>
      <c r="V39" s="322"/>
      <c r="W39" s="322"/>
      <c r="X39" s="5"/>
    </row>
    <row r="40" spans="2:24" ht="21" customHeight="1" x14ac:dyDescent="0.4">
      <c r="B40" s="4"/>
      <c r="C40" s="27" t="s">
        <v>105</v>
      </c>
      <c r="D40" s="33"/>
      <c r="E40" s="33"/>
      <c r="F40" s="33"/>
      <c r="G40" s="33"/>
      <c r="H40" s="33"/>
      <c r="I40" s="33"/>
      <c r="J40" s="33"/>
      <c r="K40" s="33"/>
      <c r="L40" s="33"/>
      <c r="M40" s="33"/>
      <c r="N40" s="33"/>
      <c r="O40" s="33"/>
      <c r="P40" s="33"/>
      <c r="Q40" s="33"/>
      <c r="R40" s="33"/>
      <c r="S40" s="33"/>
      <c r="T40" s="33"/>
      <c r="U40" s="33"/>
      <c r="V40" s="33"/>
      <c r="W40" s="33"/>
      <c r="X40" s="5"/>
    </row>
    <row r="41" spans="2:24" ht="21" customHeight="1" thickBot="1" x14ac:dyDescent="0.45">
      <c r="B41" s="4"/>
      <c r="C41" s="8"/>
      <c r="D41" s="8"/>
      <c r="E41" s="8"/>
      <c r="F41" s="8"/>
      <c r="G41" s="8"/>
      <c r="H41" s="8"/>
      <c r="I41" s="8"/>
      <c r="J41" s="8"/>
      <c r="K41" s="8"/>
      <c r="L41" s="8"/>
      <c r="M41" s="8"/>
      <c r="N41" s="8"/>
      <c r="O41" s="8"/>
      <c r="P41" s="8"/>
      <c r="Q41" s="8"/>
      <c r="R41" s="8"/>
      <c r="S41" s="8"/>
      <c r="T41" s="8"/>
      <c r="U41" s="8"/>
      <c r="V41" s="8"/>
      <c r="W41" s="8"/>
      <c r="X41" s="5"/>
    </row>
    <row r="42" spans="2:24" ht="21" customHeight="1" x14ac:dyDescent="0.4">
      <c r="B42" s="4"/>
      <c r="C42" s="319" t="s">
        <v>231</v>
      </c>
      <c r="D42" s="320"/>
      <c r="E42" s="320"/>
      <c r="F42" s="320"/>
      <c r="G42" s="320"/>
      <c r="H42" s="320"/>
      <c r="I42" s="320"/>
      <c r="J42" s="320"/>
      <c r="K42" s="320"/>
      <c r="L42" s="320"/>
      <c r="M42" s="320"/>
      <c r="N42" s="320"/>
      <c r="O42" s="320"/>
      <c r="P42" s="320"/>
      <c r="Q42" s="320"/>
      <c r="R42" s="320"/>
      <c r="S42" s="320"/>
      <c r="T42" s="320"/>
      <c r="U42" s="320"/>
      <c r="V42" s="320"/>
      <c r="W42" s="321"/>
      <c r="X42" s="5"/>
    </row>
    <row r="43" spans="2:24" ht="21" customHeight="1" x14ac:dyDescent="0.4">
      <c r="B43" s="4"/>
      <c r="C43" s="297"/>
      <c r="D43" s="298"/>
      <c r="E43" s="298"/>
      <c r="F43" s="298"/>
      <c r="G43" s="298"/>
      <c r="H43" s="298"/>
      <c r="I43" s="298"/>
      <c r="J43" s="298"/>
      <c r="K43" s="298"/>
      <c r="L43" s="298"/>
      <c r="M43" s="298"/>
      <c r="N43" s="298"/>
      <c r="O43" s="298"/>
      <c r="P43" s="298"/>
      <c r="Q43" s="298"/>
      <c r="R43" s="298"/>
      <c r="S43" s="298"/>
      <c r="T43" s="298"/>
      <c r="U43" s="298"/>
      <c r="V43" s="298"/>
      <c r="W43" s="299"/>
      <c r="X43" s="5"/>
    </row>
    <row r="44" spans="2:24" ht="21" customHeight="1" x14ac:dyDescent="0.4">
      <c r="B44" s="4"/>
      <c r="C44" s="300"/>
      <c r="D44" s="301"/>
      <c r="E44" s="301"/>
      <c r="F44" s="301"/>
      <c r="G44" s="301"/>
      <c r="H44" s="301"/>
      <c r="I44" s="301"/>
      <c r="J44" s="301"/>
      <c r="K44" s="301"/>
      <c r="L44" s="301"/>
      <c r="M44" s="301"/>
      <c r="N44" s="301"/>
      <c r="O44" s="301"/>
      <c r="P44" s="301"/>
      <c r="Q44" s="301"/>
      <c r="R44" s="301"/>
      <c r="S44" s="301"/>
      <c r="T44" s="301"/>
      <c r="U44" s="301"/>
      <c r="V44" s="301"/>
      <c r="W44" s="302"/>
      <c r="X44" s="5"/>
    </row>
    <row r="45" spans="2:24" ht="21" customHeight="1" x14ac:dyDescent="0.4">
      <c r="B45" s="4"/>
      <c r="C45" s="300"/>
      <c r="D45" s="301"/>
      <c r="E45" s="301"/>
      <c r="F45" s="301"/>
      <c r="G45" s="301"/>
      <c r="H45" s="301"/>
      <c r="I45" s="301"/>
      <c r="J45" s="301"/>
      <c r="K45" s="301"/>
      <c r="L45" s="301"/>
      <c r="M45" s="301"/>
      <c r="N45" s="301"/>
      <c r="O45" s="301"/>
      <c r="P45" s="301"/>
      <c r="Q45" s="301"/>
      <c r="R45" s="301"/>
      <c r="S45" s="301"/>
      <c r="T45" s="301"/>
      <c r="U45" s="301"/>
      <c r="V45" s="301"/>
      <c r="W45" s="302"/>
      <c r="X45" s="5"/>
    </row>
    <row r="46" spans="2:24" ht="19.5" thickBot="1" x14ac:dyDescent="0.45">
      <c r="B46" s="4"/>
      <c r="C46" s="303"/>
      <c r="D46" s="304"/>
      <c r="E46" s="304"/>
      <c r="F46" s="304"/>
      <c r="G46" s="304"/>
      <c r="H46" s="304"/>
      <c r="I46" s="304"/>
      <c r="J46" s="304"/>
      <c r="K46" s="304"/>
      <c r="L46" s="304"/>
      <c r="M46" s="304"/>
      <c r="N46" s="304"/>
      <c r="O46" s="304"/>
      <c r="P46" s="304"/>
      <c r="Q46" s="304"/>
      <c r="R46" s="304"/>
      <c r="S46" s="304"/>
      <c r="T46" s="304"/>
      <c r="U46" s="304"/>
      <c r="V46" s="304"/>
      <c r="W46" s="305"/>
      <c r="X46" s="5"/>
    </row>
    <row r="47" spans="2:24" ht="19.5" thickBot="1" x14ac:dyDescent="0.45">
      <c r="B47" s="9"/>
      <c r="C47" s="10"/>
      <c r="D47" s="10"/>
      <c r="E47" s="10"/>
      <c r="F47" s="10"/>
      <c r="G47" s="10"/>
      <c r="H47" s="10"/>
      <c r="I47" s="10"/>
      <c r="J47" s="10"/>
      <c r="K47" s="10"/>
      <c r="L47" s="10"/>
      <c r="M47" s="10"/>
      <c r="N47" s="10"/>
      <c r="O47" s="10"/>
      <c r="P47" s="10"/>
      <c r="Q47" s="10"/>
      <c r="R47" s="10"/>
      <c r="S47" s="10"/>
      <c r="T47" s="10"/>
      <c r="U47" s="10"/>
      <c r="V47" s="10"/>
      <c r="W47" s="10"/>
      <c r="X47" s="11"/>
    </row>
  </sheetData>
  <sheetProtection algorithmName="SHA-512" hashValue="Lxur+Nf2AkOFxclzOeCnqgBomMNNQo9wGelwjdOk+aKHv+VE2khkRuyxWKK0dIlZ3nlWw1TYpQcuKxSKdbmTqg==" saltValue="UsPxoCj8AaXAAXEozNdw2A==" spinCount="100000" sheet="1" objects="1" scenarios="1"/>
  <protectedRanges>
    <protectedRange sqref="L14:W15 C43:W46" name="範囲1"/>
  </protectedRanges>
  <mergeCells count="36">
    <mergeCell ref="C43:W46"/>
    <mergeCell ref="C30:D31"/>
    <mergeCell ref="C32:D38"/>
    <mergeCell ref="E32:T38"/>
    <mergeCell ref="E30:T31"/>
    <mergeCell ref="U30:W31"/>
    <mergeCell ref="U32:W38"/>
    <mergeCell ref="C42:W42"/>
    <mergeCell ref="C39:W39"/>
    <mergeCell ref="C17:W17"/>
    <mergeCell ref="C18:W21"/>
    <mergeCell ref="C22:D23"/>
    <mergeCell ref="C24:D25"/>
    <mergeCell ref="C26:D27"/>
    <mergeCell ref="E22:T23"/>
    <mergeCell ref="E24:T25"/>
    <mergeCell ref="E26:T27"/>
    <mergeCell ref="C28:D29"/>
    <mergeCell ref="U22:W23"/>
    <mergeCell ref="U24:W25"/>
    <mergeCell ref="U26:W27"/>
    <mergeCell ref="U28:W29"/>
    <mergeCell ref="E28:T29"/>
    <mergeCell ref="G10:W10"/>
    <mergeCell ref="G11:W11"/>
    <mergeCell ref="C14:K15"/>
    <mergeCell ref="L14:W15"/>
    <mergeCell ref="C10:F10"/>
    <mergeCell ref="C11:F11"/>
    <mergeCell ref="C2:W3"/>
    <mergeCell ref="C5:F6"/>
    <mergeCell ref="G5:W6"/>
    <mergeCell ref="C8:F8"/>
    <mergeCell ref="C9:F9"/>
    <mergeCell ref="G8:W8"/>
    <mergeCell ref="G9:W9"/>
  </mergeCells>
  <phoneticPr fontId="1"/>
  <conditionalFormatting sqref="G5:W6 G8:W11">
    <cfRule type="cellIs" dxfId="65" priority="2" operator="equal">
      <formula>0</formula>
    </cfRule>
  </conditionalFormatting>
  <dataValidations count="1">
    <dataValidation type="list" allowBlank="1" showInputMessage="1" showErrorMessage="1" sqref="L14:W15" xr:uid="{D37EC5C5-FBEA-4FC7-A72C-D05F1484EA00}">
      <formula1>"含有していません,含有しているものがあります,閾値以上に含有していません,意図的に使用していません"</formula1>
    </dataValidation>
  </dataValidations>
  <hyperlinks>
    <hyperlink ref="C40" r:id="rId1" xr:uid="{9CC079E8-1EA7-41AB-A3BD-5609B38CBFE6}"/>
  </hyperlinks>
  <pageMargins left="0.7" right="0.7" top="0.75" bottom="0.75" header="0.3" footer="0.3"/>
  <pageSetup paperSize="9" scale="72"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C4298-257B-4E71-A112-4B1D2E8D0632}">
  <dimension ref="B1:X47"/>
  <sheetViews>
    <sheetView view="pageBreakPreview" zoomScaleNormal="100" zoomScaleSheetLayoutView="100" workbookViewId="0">
      <selection activeCell="AA3" sqref="AA3"/>
    </sheetView>
  </sheetViews>
  <sheetFormatPr defaultColWidth="8.875" defaultRowHeight="18.75" x14ac:dyDescent="0.4"/>
  <cols>
    <col min="1" max="1" width="2.625" customWidth="1"/>
    <col min="2" max="24" width="4.625" customWidth="1"/>
  </cols>
  <sheetData>
    <row r="1" spans="2:24" ht="19.5" thickBot="1" x14ac:dyDescent="0.45"/>
    <row r="2" spans="2:24" ht="21" customHeight="1" x14ac:dyDescent="0.4">
      <c r="B2" s="1"/>
      <c r="C2" s="239" t="s">
        <v>19</v>
      </c>
      <c r="D2" s="240"/>
      <c r="E2" s="240"/>
      <c r="F2" s="240"/>
      <c r="G2" s="240"/>
      <c r="H2" s="240"/>
      <c r="I2" s="240"/>
      <c r="J2" s="240"/>
      <c r="K2" s="240"/>
      <c r="L2" s="240"/>
      <c r="M2" s="240"/>
      <c r="N2" s="240"/>
      <c r="O2" s="240"/>
      <c r="P2" s="240"/>
      <c r="Q2" s="240"/>
      <c r="R2" s="240"/>
      <c r="S2" s="240"/>
      <c r="T2" s="240"/>
      <c r="U2" s="240"/>
      <c r="V2" s="240"/>
      <c r="W2" s="240"/>
      <c r="X2" s="3"/>
    </row>
    <row r="3" spans="2:24" ht="21" customHeight="1" x14ac:dyDescent="0.4">
      <c r="B3" s="4"/>
      <c r="C3" s="164"/>
      <c r="D3" s="164"/>
      <c r="E3" s="164"/>
      <c r="F3" s="164"/>
      <c r="G3" s="164"/>
      <c r="H3" s="164"/>
      <c r="I3" s="164"/>
      <c r="J3" s="164"/>
      <c r="K3" s="164"/>
      <c r="L3" s="164"/>
      <c r="M3" s="164"/>
      <c r="N3" s="164"/>
      <c r="O3" s="164"/>
      <c r="P3" s="164"/>
      <c r="Q3" s="164"/>
      <c r="R3" s="164"/>
      <c r="S3" s="164"/>
      <c r="T3" s="164"/>
      <c r="U3" s="164"/>
      <c r="V3" s="164"/>
      <c r="W3" s="164"/>
      <c r="X3" s="5"/>
    </row>
    <row r="4" spans="2:24" ht="21" customHeight="1" thickBot="1" x14ac:dyDescent="0.45">
      <c r="B4" s="4"/>
      <c r="C4" s="8"/>
      <c r="D4" s="8"/>
      <c r="E4" s="8"/>
      <c r="F4" s="8"/>
      <c r="G4" s="8"/>
      <c r="H4" s="8"/>
      <c r="I4" s="8"/>
      <c r="J4" s="8"/>
      <c r="K4" s="8"/>
      <c r="L4" s="8"/>
      <c r="M4" s="8"/>
      <c r="N4" s="8"/>
      <c r="O4" s="8"/>
      <c r="P4" s="8"/>
      <c r="Q4" s="8"/>
      <c r="R4" s="8"/>
      <c r="S4" s="8"/>
      <c r="T4" s="8"/>
      <c r="U4" s="8"/>
      <c r="V4" s="8"/>
      <c r="W4" s="8"/>
      <c r="X4" s="5"/>
    </row>
    <row r="5" spans="2:24" ht="21" customHeight="1" x14ac:dyDescent="0.4">
      <c r="B5" s="4"/>
      <c r="C5" s="241" t="s">
        <v>4</v>
      </c>
      <c r="D5" s="242"/>
      <c r="E5" s="242"/>
      <c r="F5" s="243"/>
      <c r="G5" s="247" t="str">
        <f>'①調査のお願い (記入例)'!H16</f>
        <v>daicolor1-123</v>
      </c>
      <c r="H5" s="248"/>
      <c r="I5" s="248"/>
      <c r="J5" s="248"/>
      <c r="K5" s="248"/>
      <c r="L5" s="248"/>
      <c r="M5" s="248"/>
      <c r="N5" s="248"/>
      <c r="O5" s="248"/>
      <c r="P5" s="248"/>
      <c r="Q5" s="248"/>
      <c r="R5" s="248"/>
      <c r="S5" s="248"/>
      <c r="T5" s="248"/>
      <c r="U5" s="248"/>
      <c r="V5" s="248"/>
      <c r="W5" s="249"/>
      <c r="X5" s="5"/>
    </row>
    <row r="6" spans="2:24" ht="21" customHeight="1" thickBot="1" x14ac:dyDescent="0.45">
      <c r="B6" s="4"/>
      <c r="C6" s="244"/>
      <c r="D6" s="245"/>
      <c r="E6" s="245"/>
      <c r="F6" s="246"/>
      <c r="G6" s="250"/>
      <c r="H6" s="251"/>
      <c r="I6" s="251"/>
      <c r="J6" s="251"/>
      <c r="K6" s="251"/>
      <c r="L6" s="251"/>
      <c r="M6" s="251"/>
      <c r="N6" s="251"/>
      <c r="O6" s="251"/>
      <c r="P6" s="251"/>
      <c r="Q6" s="251"/>
      <c r="R6" s="251"/>
      <c r="S6" s="251"/>
      <c r="T6" s="251"/>
      <c r="U6" s="251"/>
      <c r="V6" s="251"/>
      <c r="W6" s="252"/>
      <c r="X6" s="5"/>
    </row>
    <row r="7" spans="2:24" ht="21" customHeight="1" thickBot="1" x14ac:dyDescent="0.45">
      <c r="B7" s="4"/>
      <c r="C7" s="8"/>
      <c r="D7" s="8"/>
      <c r="E7" s="8"/>
      <c r="F7" s="8"/>
      <c r="G7" s="8"/>
      <c r="H7" s="8"/>
      <c r="I7" s="8"/>
      <c r="J7" s="8"/>
      <c r="K7" s="8"/>
      <c r="L7" s="8"/>
      <c r="M7" s="8"/>
      <c r="N7" s="8"/>
      <c r="O7" s="8"/>
      <c r="P7" s="8"/>
      <c r="Q7" s="8"/>
      <c r="R7" s="8"/>
      <c r="S7" s="8"/>
      <c r="T7" s="8"/>
      <c r="U7" s="8"/>
      <c r="V7" s="8"/>
      <c r="W7" s="8"/>
      <c r="X7" s="5"/>
    </row>
    <row r="8" spans="2:24" ht="21" customHeight="1" x14ac:dyDescent="0.4">
      <c r="B8" s="4"/>
      <c r="C8" s="241" t="s">
        <v>20</v>
      </c>
      <c r="D8" s="242"/>
      <c r="E8" s="242"/>
      <c r="F8" s="243"/>
      <c r="G8" s="256" t="str">
        <f>IF('①調査のお願い (記入例)'!$N$15="","",'①調査のお願い (記入例)'!$H$15&amp;'①調査のお願い (記入例)'!$K$15&amp;'①調査のお願い (記入例)'!$L$15&amp;'①調査のお願い (記入例)'!$M$15&amp;'①調査のお願い (記入例)'!$N$15&amp;'①調査のお願い (記入例)'!$O$15)</f>
        <v>2024年7月30日</v>
      </c>
      <c r="H8" s="248"/>
      <c r="I8" s="248"/>
      <c r="J8" s="248"/>
      <c r="K8" s="248"/>
      <c r="L8" s="248"/>
      <c r="M8" s="248"/>
      <c r="N8" s="248"/>
      <c r="O8" s="248"/>
      <c r="P8" s="248"/>
      <c r="Q8" s="248"/>
      <c r="R8" s="248"/>
      <c r="S8" s="248"/>
      <c r="T8" s="248"/>
      <c r="U8" s="248"/>
      <c r="V8" s="248"/>
      <c r="W8" s="249"/>
      <c r="X8" s="5"/>
    </row>
    <row r="9" spans="2:24" ht="21" customHeight="1" x14ac:dyDescent="0.4">
      <c r="B9" s="4"/>
      <c r="C9" s="253" t="s">
        <v>6</v>
      </c>
      <c r="D9" s="254"/>
      <c r="E9" s="254"/>
      <c r="F9" s="255"/>
      <c r="G9" s="257" t="str">
        <f>'①調査のお願い (記入例)'!H18</f>
        <v>大日精化工業株式会社</v>
      </c>
      <c r="H9" s="258"/>
      <c r="I9" s="258"/>
      <c r="J9" s="258"/>
      <c r="K9" s="258"/>
      <c r="L9" s="258"/>
      <c r="M9" s="258"/>
      <c r="N9" s="258"/>
      <c r="O9" s="258"/>
      <c r="P9" s="258"/>
      <c r="Q9" s="258"/>
      <c r="R9" s="258"/>
      <c r="S9" s="258"/>
      <c r="T9" s="258"/>
      <c r="U9" s="258"/>
      <c r="V9" s="258"/>
      <c r="W9" s="259"/>
      <c r="X9" s="5"/>
    </row>
    <row r="10" spans="2:24" ht="21" customHeight="1" x14ac:dyDescent="0.4">
      <c r="B10" s="4"/>
      <c r="C10" s="253" t="s">
        <v>21</v>
      </c>
      <c r="D10" s="254"/>
      <c r="E10" s="254"/>
      <c r="F10" s="255"/>
      <c r="G10" s="257" t="str">
        <f>'①調査のお願い (記入例)'!H19</f>
        <v>CSR・ESG推進本部　品質化学品統括部　化学品管理部</v>
      </c>
      <c r="H10" s="258"/>
      <c r="I10" s="258"/>
      <c r="J10" s="258"/>
      <c r="K10" s="258"/>
      <c r="L10" s="258"/>
      <c r="M10" s="258"/>
      <c r="N10" s="258"/>
      <c r="O10" s="258"/>
      <c r="P10" s="258"/>
      <c r="Q10" s="258"/>
      <c r="R10" s="258"/>
      <c r="S10" s="258"/>
      <c r="T10" s="258"/>
      <c r="U10" s="258"/>
      <c r="V10" s="258"/>
      <c r="W10" s="259"/>
      <c r="X10" s="5"/>
    </row>
    <row r="11" spans="2:24" ht="21" customHeight="1" thickBot="1" x14ac:dyDescent="0.45">
      <c r="B11" s="4"/>
      <c r="C11" s="244" t="s">
        <v>8</v>
      </c>
      <c r="D11" s="245"/>
      <c r="E11" s="245"/>
      <c r="F11" s="246"/>
      <c r="G11" s="250" t="str">
        <f>'①調査のお願い (記入例)'!H20</f>
        <v>大日　太郎</v>
      </c>
      <c r="H11" s="251"/>
      <c r="I11" s="251"/>
      <c r="J11" s="251"/>
      <c r="K11" s="251"/>
      <c r="L11" s="251"/>
      <c r="M11" s="251"/>
      <c r="N11" s="251"/>
      <c r="O11" s="251"/>
      <c r="P11" s="251"/>
      <c r="Q11" s="251"/>
      <c r="R11" s="251"/>
      <c r="S11" s="251"/>
      <c r="T11" s="251"/>
      <c r="U11" s="251"/>
      <c r="V11" s="251"/>
      <c r="W11" s="252"/>
      <c r="X11" s="5"/>
    </row>
    <row r="12" spans="2:24" ht="21" customHeight="1" x14ac:dyDescent="0.4">
      <c r="B12" s="4"/>
      <c r="C12" s="8"/>
      <c r="D12" s="8"/>
      <c r="E12" s="8"/>
      <c r="F12" s="8"/>
      <c r="G12" s="8"/>
      <c r="H12" s="8"/>
      <c r="I12" s="8"/>
      <c r="J12" s="8"/>
      <c r="K12" s="8"/>
      <c r="L12" s="8"/>
      <c r="M12" s="8"/>
      <c r="N12" s="8"/>
      <c r="O12" s="8"/>
      <c r="P12" s="8"/>
      <c r="Q12" s="8"/>
      <c r="R12" s="8"/>
      <c r="S12" s="8"/>
      <c r="T12" s="8"/>
      <c r="U12" s="8"/>
      <c r="V12" s="8"/>
      <c r="W12" s="8"/>
      <c r="X12" s="5"/>
    </row>
    <row r="13" spans="2:24" ht="21" customHeight="1" thickBot="1" x14ac:dyDescent="0.45">
      <c r="B13" s="4"/>
      <c r="C13" s="14"/>
      <c r="D13" s="14"/>
      <c r="E13" s="14"/>
      <c r="F13" s="14"/>
      <c r="G13" s="14"/>
      <c r="H13" s="14"/>
      <c r="I13" s="14"/>
      <c r="J13" s="14"/>
      <c r="K13" s="14"/>
      <c r="L13" s="14"/>
      <c r="M13" s="14"/>
      <c r="N13" s="14"/>
      <c r="O13" s="14"/>
      <c r="P13" s="14"/>
      <c r="Q13" s="14"/>
      <c r="R13" s="14"/>
      <c r="S13" s="14"/>
      <c r="T13" s="14"/>
      <c r="U13" s="14"/>
      <c r="V13" s="14"/>
      <c r="W13" s="14"/>
      <c r="X13" s="5"/>
    </row>
    <row r="14" spans="2:24" ht="21" customHeight="1" thickTop="1" x14ac:dyDescent="0.4">
      <c r="B14" s="15"/>
      <c r="C14" s="260" t="s">
        <v>19</v>
      </c>
      <c r="D14" s="261"/>
      <c r="E14" s="261"/>
      <c r="F14" s="261"/>
      <c r="G14" s="261"/>
      <c r="H14" s="261"/>
      <c r="I14" s="261"/>
      <c r="J14" s="261"/>
      <c r="K14" s="262"/>
      <c r="L14" s="266" t="s">
        <v>212</v>
      </c>
      <c r="M14" s="267"/>
      <c r="N14" s="267"/>
      <c r="O14" s="267"/>
      <c r="P14" s="267"/>
      <c r="Q14" s="267"/>
      <c r="R14" s="267"/>
      <c r="S14" s="267"/>
      <c r="T14" s="267"/>
      <c r="U14" s="267"/>
      <c r="V14" s="267"/>
      <c r="W14" s="268"/>
      <c r="X14" s="5"/>
    </row>
    <row r="15" spans="2:24" ht="21" customHeight="1" thickBot="1" x14ac:dyDescent="0.45">
      <c r="B15" s="15"/>
      <c r="C15" s="263"/>
      <c r="D15" s="264"/>
      <c r="E15" s="264"/>
      <c r="F15" s="264"/>
      <c r="G15" s="264"/>
      <c r="H15" s="264"/>
      <c r="I15" s="264"/>
      <c r="J15" s="264"/>
      <c r="K15" s="265"/>
      <c r="L15" s="269"/>
      <c r="M15" s="270"/>
      <c r="N15" s="270"/>
      <c r="O15" s="270"/>
      <c r="P15" s="270"/>
      <c r="Q15" s="270"/>
      <c r="R15" s="270"/>
      <c r="S15" s="270"/>
      <c r="T15" s="270"/>
      <c r="U15" s="270"/>
      <c r="V15" s="270"/>
      <c r="W15" s="271"/>
      <c r="X15" s="5"/>
    </row>
    <row r="16" spans="2:24" ht="21" customHeight="1" thickTop="1" x14ac:dyDescent="0.4">
      <c r="B16" s="4"/>
      <c r="C16" s="8"/>
      <c r="D16" s="8"/>
      <c r="E16" s="8"/>
      <c r="F16" s="8"/>
      <c r="G16" s="8"/>
      <c r="H16" s="8"/>
      <c r="I16" s="8"/>
      <c r="J16" s="8"/>
      <c r="K16" s="8"/>
      <c r="L16" s="67" t="s">
        <v>184</v>
      </c>
      <c r="M16" s="8"/>
      <c r="N16" s="8"/>
      <c r="O16" s="8"/>
      <c r="P16" s="8"/>
      <c r="Q16" s="8"/>
      <c r="R16" s="8"/>
      <c r="S16" s="8"/>
      <c r="T16" s="8"/>
      <c r="U16" s="8"/>
      <c r="V16" s="8"/>
      <c r="W16" s="8"/>
      <c r="X16" s="5"/>
    </row>
    <row r="17" spans="2:24" ht="21" customHeight="1" x14ac:dyDescent="0.4">
      <c r="B17" s="4"/>
      <c r="C17" s="290" t="s">
        <v>22</v>
      </c>
      <c r="D17" s="290"/>
      <c r="E17" s="290"/>
      <c r="F17" s="290"/>
      <c r="G17" s="290"/>
      <c r="H17" s="290"/>
      <c r="I17" s="290"/>
      <c r="J17" s="290"/>
      <c r="K17" s="290"/>
      <c r="L17" s="290"/>
      <c r="M17" s="290"/>
      <c r="N17" s="290"/>
      <c r="O17" s="290"/>
      <c r="P17" s="290"/>
      <c r="Q17" s="290"/>
      <c r="R17" s="290"/>
      <c r="S17" s="290"/>
      <c r="T17" s="290"/>
      <c r="U17" s="290"/>
      <c r="V17" s="290"/>
      <c r="W17" s="290"/>
      <c r="X17" s="5"/>
    </row>
    <row r="18" spans="2:24" ht="21" customHeight="1" x14ac:dyDescent="0.4">
      <c r="B18" s="4"/>
      <c r="C18" s="225" t="s">
        <v>230</v>
      </c>
      <c r="D18" s="225"/>
      <c r="E18" s="225"/>
      <c r="F18" s="225"/>
      <c r="G18" s="225"/>
      <c r="H18" s="225"/>
      <c r="I18" s="225"/>
      <c r="J18" s="225"/>
      <c r="K18" s="225"/>
      <c r="L18" s="225"/>
      <c r="M18" s="225"/>
      <c r="N18" s="225"/>
      <c r="O18" s="225"/>
      <c r="P18" s="225"/>
      <c r="Q18" s="225"/>
      <c r="R18" s="225"/>
      <c r="S18" s="225"/>
      <c r="T18" s="225"/>
      <c r="U18" s="225"/>
      <c r="V18" s="225"/>
      <c r="W18" s="225"/>
      <c r="X18" s="5"/>
    </row>
    <row r="19" spans="2:24" ht="21" customHeight="1" x14ac:dyDescent="0.4">
      <c r="B19" s="4"/>
      <c r="C19" s="225"/>
      <c r="D19" s="225"/>
      <c r="E19" s="225"/>
      <c r="F19" s="225"/>
      <c r="G19" s="225"/>
      <c r="H19" s="225"/>
      <c r="I19" s="225"/>
      <c r="J19" s="225"/>
      <c r="K19" s="225"/>
      <c r="L19" s="225"/>
      <c r="M19" s="225"/>
      <c r="N19" s="225"/>
      <c r="O19" s="225"/>
      <c r="P19" s="225"/>
      <c r="Q19" s="225"/>
      <c r="R19" s="225"/>
      <c r="S19" s="225"/>
      <c r="T19" s="225"/>
      <c r="U19" s="225"/>
      <c r="V19" s="225"/>
      <c r="W19" s="225"/>
      <c r="X19" s="5"/>
    </row>
    <row r="20" spans="2:24" ht="21" customHeight="1" x14ac:dyDescent="0.4">
      <c r="B20" s="4"/>
      <c r="C20" s="225"/>
      <c r="D20" s="225"/>
      <c r="E20" s="225"/>
      <c r="F20" s="225"/>
      <c r="G20" s="225"/>
      <c r="H20" s="225"/>
      <c r="I20" s="225"/>
      <c r="J20" s="225"/>
      <c r="K20" s="225"/>
      <c r="L20" s="225"/>
      <c r="M20" s="225"/>
      <c r="N20" s="225"/>
      <c r="O20" s="225"/>
      <c r="P20" s="225"/>
      <c r="Q20" s="225"/>
      <c r="R20" s="225"/>
      <c r="S20" s="225"/>
      <c r="T20" s="225"/>
      <c r="U20" s="225"/>
      <c r="V20" s="225"/>
      <c r="W20" s="225"/>
      <c r="X20" s="5"/>
    </row>
    <row r="21" spans="2:24" ht="21" customHeight="1" thickBot="1" x14ac:dyDescent="0.45">
      <c r="B21" s="4"/>
      <c r="C21" s="225"/>
      <c r="D21" s="225"/>
      <c r="E21" s="225"/>
      <c r="F21" s="225"/>
      <c r="G21" s="225"/>
      <c r="H21" s="225"/>
      <c r="I21" s="225"/>
      <c r="J21" s="225"/>
      <c r="K21" s="225"/>
      <c r="L21" s="225"/>
      <c r="M21" s="225"/>
      <c r="N21" s="225"/>
      <c r="O21" s="225"/>
      <c r="P21" s="225"/>
      <c r="Q21" s="225"/>
      <c r="R21" s="225"/>
      <c r="S21" s="225"/>
      <c r="T21" s="225"/>
      <c r="U21" s="225"/>
      <c r="V21" s="225"/>
      <c r="W21" s="225"/>
      <c r="X21" s="5"/>
    </row>
    <row r="22" spans="2:24" ht="21" customHeight="1" x14ac:dyDescent="0.4">
      <c r="B22" s="4"/>
      <c r="C22" s="291" t="s">
        <v>23</v>
      </c>
      <c r="D22" s="277"/>
      <c r="E22" s="291" t="s">
        <v>24</v>
      </c>
      <c r="F22" s="276"/>
      <c r="G22" s="276"/>
      <c r="H22" s="276"/>
      <c r="I22" s="276"/>
      <c r="J22" s="276"/>
      <c r="K22" s="276"/>
      <c r="L22" s="276"/>
      <c r="M22" s="276"/>
      <c r="N22" s="276"/>
      <c r="O22" s="276"/>
      <c r="P22" s="276"/>
      <c r="Q22" s="276"/>
      <c r="R22" s="276"/>
      <c r="S22" s="276"/>
      <c r="T22" s="277"/>
      <c r="U22" s="276" t="s">
        <v>25</v>
      </c>
      <c r="V22" s="276"/>
      <c r="W22" s="277"/>
      <c r="X22" s="5"/>
    </row>
    <row r="23" spans="2:24" ht="21" customHeight="1" thickBot="1" x14ac:dyDescent="0.45">
      <c r="B23" s="4"/>
      <c r="C23" s="292"/>
      <c r="D23" s="279"/>
      <c r="E23" s="292"/>
      <c r="F23" s="278"/>
      <c r="G23" s="278"/>
      <c r="H23" s="278"/>
      <c r="I23" s="278"/>
      <c r="J23" s="278"/>
      <c r="K23" s="278"/>
      <c r="L23" s="278"/>
      <c r="M23" s="278"/>
      <c r="N23" s="278"/>
      <c r="O23" s="278"/>
      <c r="P23" s="278"/>
      <c r="Q23" s="278"/>
      <c r="R23" s="278"/>
      <c r="S23" s="278"/>
      <c r="T23" s="279"/>
      <c r="U23" s="278"/>
      <c r="V23" s="278"/>
      <c r="W23" s="279"/>
      <c r="X23" s="5"/>
    </row>
    <row r="24" spans="2:24" ht="21" customHeight="1" x14ac:dyDescent="0.4">
      <c r="B24" s="4"/>
      <c r="C24" s="293">
        <v>1</v>
      </c>
      <c r="D24" s="281"/>
      <c r="E24" s="294" t="s">
        <v>26</v>
      </c>
      <c r="F24" s="295"/>
      <c r="G24" s="295"/>
      <c r="H24" s="295"/>
      <c r="I24" s="295"/>
      <c r="J24" s="295"/>
      <c r="K24" s="295"/>
      <c r="L24" s="295"/>
      <c r="M24" s="295"/>
      <c r="N24" s="295"/>
      <c r="O24" s="295"/>
      <c r="P24" s="295"/>
      <c r="Q24" s="295"/>
      <c r="R24" s="295"/>
      <c r="S24" s="295"/>
      <c r="T24" s="296"/>
      <c r="U24" s="280" t="s">
        <v>30</v>
      </c>
      <c r="V24" s="280"/>
      <c r="W24" s="281"/>
      <c r="X24" s="5"/>
    </row>
    <row r="25" spans="2:24" ht="21" customHeight="1" x14ac:dyDescent="0.4">
      <c r="B25" s="4"/>
      <c r="C25" s="274"/>
      <c r="D25" s="275"/>
      <c r="E25" s="287"/>
      <c r="F25" s="288"/>
      <c r="G25" s="288"/>
      <c r="H25" s="288"/>
      <c r="I25" s="288"/>
      <c r="J25" s="288"/>
      <c r="K25" s="288"/>
      <c r="L25" s="288"/>
      <c r="M25" s="288"/>
      <c r="N25" s="288"/>
      <c r="O25" s="288"/>
      <c r="P25" s="288"/>
      <c r="Q25" s="288"/>
      <c r="R25" s="288"/>
      <c r="S25" s="288"/>
      <c r="T25" s="289"/>
      <c r="U25" s="282"/>
      <c r="V25" s="282"/>
      <c r="W25" s="275"/>
      <c r="X25" s="5"/>
    </row>
    <row r="26" spans="2:24" ht="21" customHeight="1" x14ac:dyDescent="0.4">
      <c r="B26" s="4"/>
      <c r="C26" s="272">
        <v>2</v>
      </c>
      <c r="D26" s="273"/>
      <c r="E26" s="284" t="s">
        <v>27</v>
      </c>
      <c r="F26" s="285"/>
      <c r="G26" s="285"/>
      <c r="H26" s="285"/>
      <c r="I26" s="285"/>
      <c r="J26" s="285"/>
      <c r="K26" s="285"/>
      <c r="L26" s="285"/>
      <c r="M26" s="285"/>
      <c r="N26" s="285"/>
      <c r="O26" s="285"/>
      <c r="P26" s="285"/>
      <c r="Q26" s="285"/>
      <c r="R26" s="285"/>
      <c r="S26" s="285"/>
      <c r="T26" s="286"/>
      <c r="U26" s="283" t="s">
        <v>30</v>
      </c>
      <c r="V26" s="283"/>
      <c r="W26" s="273"/>
      <c r="X26" s="5"/>
    </row>
    <row r="27" spans="2:24" ht="21" customHeight="1" x14ac:dyDescent="0.4">
      <c r="B27" s="4"/>
      <c r="C27" s="274"/>
      <c r="D27" s="275"/>
      <c r="E27" s="287"/>
      <c r="F27" s="288"/>
      <c r="G27" s="288"/>
      <c r="H27" s="288"/>
      <c r="I27" s="288"/>
      <c r="J27" s="288"/>
      <c r="K27" s="288"/>
      <c r="L27" s="288"/>
      <c r="M27" s="288"/>
      <c r="N27" s="288"/>
      <c r="O27" s="288"/>
      <c r="P27" s="288"/>
      <c r="Q27" s="288"/>
      <c r="R27" s="288"/>
      <c r="S27" s="288"/>
      <c r="T27" s="289"/>
      <c r="U27" s="282"/>
      <c r="V27" s="282"/>
      <c r="W27" s="275"/>
      <c r="X27" s="5"/>
    </row>
    <row r="28" spans="2:24" ht="21" customHeight="1" x14ac:dyDescent="0.4">
      <c r="B28" s="4"/>
      <c r="C28" s="272">
        <v>3</v>
      </c>
      <c r="D28" s="273"/>
      <c r="E28" s="284" t="s">
        <v>28</v>
      </c>
      <c r="F28" s="285"/>
      <c r="G28" s="285"/>
      <c r="H28" s="285"/>
      <c r="I28" s="285"/>
      <c r="J28" s="285"/>
      <c r="K28" s="285"/>
      <c r="L28" s="285"/>
      <c r="M28" s="285"/>
      <c r="N28" s="285"/>
      <c r="O28" s="285"/>
      <c r="P28" s="285"/>
      <c r="Q28" s="285"/>
      <c r="R28" s="285"/>
      <c r="S28" s="285"/>
      <c r="T28" s="286"/>
      <c r="U28" s="283" t="s">
        <v>30</v>
      </c>
      <c r="V28" s="283"/>
      <c r="W28" s="273"/>
      <c r="X28" s="5"/>
    </row>
    <row r="29" spans="2:24" ht="21" customHeight="1" x14ac:dyDescent="0.4">
      <c r="B29" s="4"/>
      <c r="C29" s="274"/>
      <c r="D29" s="275"/>
      <c r="E29" s="287"/>
      <c r="F29" s="288"/>
      <c r="G29" s="288"/>
      <c r="H29" s="288"/>
      <c r="I29" s="288"/>
      <c r="J29" s="288"/>
      <c r="K29" s="288"/>
      <c r="L29" s="288"/>
      <c r="M29" s="288"/>
      <c r="N29" s="288"/>
      <c r="O29" s="288"/>
      <c r="P29" s="288"/>
      <c r="Q29" s="288"/>
      <c r="R29" s="288"/>
      <c r="S29" s="288"/>
      <c r="T29" s="289"/>
      <c r="U29" s="282"/>
      <c r="V29" s="282"/>
      <c r="W29" s="275"/>
      <c r="X29" s="5"/>
    </row>
    <row r="30" spans="2:24" ht="21" customHeight="1" x14ac:dyDescent="0.4">
      <c r="B30" s="4"/>
      <c r="C30" s="272">
        <v>4</v>
      </c>
      <c r="D30" s="273"/>
      <c r="E30" s="284" t="s">
        <v>29</v>
      </c>
      <c r="F30" s="285"/>
      <c r="G30" s="285"/>
      <c r="H30" s="285"/>
      <c r="I30" s="285"/>
      <c r="J30" s="285"/>
      <c r="K30" s="285"/>
      <c r="L30" s="285"/>
      <c r="M30" s="285"/>
      <c r="N30" s="285"/>
      <c r="O30" s="285"/>
      <c r="P30" s="285"/>
      <c r="Q30" s="285"/>
      <c r="R30" s="285"/>
      <c r="S30" s="285"/>
      <c r="T30" s="286"/>
      <c r="U30" s="283" t="s">
        <v>31</v>
      </c>
      <c r="V30" s="283"/>
      <c r="W30" s="273"/>
      <c r="X30" s="5"/>
    </row>
    <row r="31" spans="2:24" ht="21" customHeight="1" x14ac:dyDescent="0.4">
      <c r="B31" s="4"/>
      <c r="C31" s="274"/>
      <c r="D31" s="275"/>
      <c r="E31" s="287"/>
      <c r="F31" s="288"/>
      <c r="G31" s="288"/>
      <c r="H31" s="288"/>
      <c r="I31" s="288"/>
      <c r="J31" s="288"/>
      <c r="K31" s="288"/>
      <c r="L31" s="288"/>
      <c r="M31" s="288"/>
      <c r="N31" s="288"/>
      <c r="O31" s="288"/>
      <c r="P31" s="288"/>
      <c r="Q31" s="288"/>
      <c r="R31" s="288"/>
      <c r="S31" s="288"/>
      <c r="T31" s="289"/>
      <c r="U31" s="282"/>
      <c r="V31" s="282"/>
      <c r="W31" s="275"/>
      <c r="X31" s="5"/>
    </row>
    <row r="32" spans="2:24" ht="21" customHeight="1" x14ac:dyDescent="0.4">
      <c r="B32" s="4"/>
      <c r="C32" s="293">
        <v>5</v>
      </c>
      <c r="D32" s="281"/>
      <c r="E32" s="308" t="s">
        <v>183</v>
      </c>
      <c r="F32" s="309"/>
      <c r="G32" s="309"/>
      <c r="H32" s="309"/>
      <c r="I32" s="309"/>
      <c r="J32" s="309"/>
      <c r="K32" s="309"/>
      <c r="L32" s="309"/>
      <c r="M32" s="309"/>
      <c r="N32" s="309"/>
      <c r="O32" s="309"/>
      <c r="P32" s="309"/>
      <c r="Q32" s="309"/>
      <c r="R32" s="309"/>
      <c r="S32" s="309"/>
      <c r="T32" s="310"/>
      <c r="U32" s="315"/>
      <c r="V32" s="315"/>
      <c r="W32" s="316"/>
      <c r="X32" s="5"/>
    </row>
    <row r="33" spans="2:24" ht="21" customHeight="1" x14ac:dyDescent="0.4">
      <c r="B33" s="4"/>
      <c r="C33" s="293"/>
      <c r="D33" s="281"/>
      <c r="E33" s="311"/>
      <c r="F33" s="309"/>
      <c r="G33" s="309"/>
      <c r="H33" s="309"/>
      <c r="I33" s="309"/>
      <c r="J33" s="309"/>
      <c r="K33" s="309"/>
      <c r="L33" s="309"/>
      <c r="M33" s="309"/>
      <c r="N33" s="309"/>
      <c r="O33" s="309"/>
      <c r="P33" s="309"/>
      <c r="Q33" s="309"/>
      <c r="R33" s="309"/>
      <c r="S33" s="309"/>
      <c r="T33" s="310"/>
      <c r="U33" s="315"/>
      <c r="V33" s="315"/>
      <c r="W33" s="316"/>
      <c r="X33" s="5"/>
    </row>
    <row r="34" spans="2:24" ht="21" customHeight="1" x14ac:dyDescent="0.4">
      <c r="B34" s="4"/>
      <c r="C34" s="293"/>
      <c r="D34" s="281"/>
      <c r="E34" s="311"/>
      <c r="F34" s="309"/>
      <c r="G34" s="309"/>
      <c r="H34" s="309"/>
      <c r="I34" s="309"/>
      <c r="J34" s="309"/>
      <c r="K34" s="309"/>
      <c r="L34" s="309"/>
      <c r="M34" s="309"/>
      <c r="N34" s="309"/>
      <c r="O34" s="309"/>
      <c r="P34" s="309"/>
      <c r="Q34" s="309"/>
      <c r="R34" s="309"/>
      <c r="S34" s="309"/>
      <c r="T34" s="310"/>
      <c r="U34" s="315"/>
      <c r="V34" s="315"/>
      <c r="W34" s="316"/>
      <c r="X34" s="5"/>
    </row>
    <row r="35" spans="2:24" ht="21" customHeight="1" x14ac:dyDescent="0.4">
      <c r="B35" s="4"/>
      <c r="C35" s="293"/>
      <c r="D35" s="281"/>
      <c r="E35" s="311"/>
      <c r="F35" s="309"/>
      <c r="G35" s="309"/>
      <c r="H35" s="309"/>
      <c r="I35" s="309"/>
      <c r="J35" s="309"/>
      <c r="K35" s="309"/>
      <c r="L35" s="309"/>
      <c r="M35" s="309"/>
      <c r="N35" s="309"/>
      <c r="O35" s="309"/>
      <c r="P35" s="309"/>
      <c r="Q35" s="309"/>
      <c r="R35" s="309"/>
      <c r="S35" s="309"/>
      <c r="T35" s="310"/>
      <c r="U35" s="315"/>
      <c r="V35" s="315"/>
      <c r="W35" s="316"/>
      <c r="X35" s="5"/>
    </row>
    <row r="36" spans="2:24" ht="21" customHeight="1" x14ac:dyDescent="0.4">
      <c r="B36" s="4"/>
      <c r="C36" s="293"/>
      <c r="D36" s="281"/>
      <c r="E36" s="311"/>
      <c r="F36" s="309"/>
      <c r="G36" s="309"/>
      <c r="H36" s="309"/>
      <c r="I36" s="309"/>
      <c r="J36" s="309"/>
      <c r="K36" s="309"/>
      <c r="L36" s="309"/>
      <c r="M36" s="309"/>
      <c r="N36" s="309"/>
      <c r="O36" s="309"/>
      <c r="P36" s="309"/>
      <c r="Q36" s="309"/>
      <c r="R36" s="309"/>
      <c r="S36" s="309"/>
      <c r="T36" s="310"/>
      <c r="U36" s="315"/>
      <c r="V36" s="315"/>
      <c r="W36" s="316"/>
      <c r="X36" s="5"/>
    </row>
    <row r="37" spans="2:24" ht="21" customHeight="1" x14ac:dyDescent="0.4">
      <c r="B37" s="4"/>
      <c r="C37" s="293"/>
      <c r="D37" s="281"/>
      <c r="E37" s="311"/>
      <c r="F37" s="309"/>
      <c r="G37" s="309"/>
      <c r="H37" s="309"/>
      <c r="I37" s="309"/>
      <c r="J37" s="309"/>
      <c r="K37" s="309"/>
      <c r="L37" s="309"/>
      <c r="M37" s="309"/>
      <c r="N37" s="309"/>
      <c r="O37" s="309"/>
      <c r="P37" s="309"/>
      <c r="Q37" s="309"/>
      <c r="R37" s="309"/>
      <c r="S37" s="309"/>
      <c r="T37" s="310"/>
      <c r="U37" s="315"/>
      <c r="V37" s="315"/>
      <c r="W37" s="316"/>
      <c r="X37" s="5"/>
    </row>
    <row r="38" spans="2:24" ht="21" customHeight="1" thickBot="1" x14ac:dyDescent="0.45">
      <c r="B38" s="4"/>
      <c r="C38" s="306"/>
      <c r="D38" s="307"/>
      <c r="E38" s="312"/>
      <c r="F38" s="313"/>
      <c r="G38" s="313"/>
      <c r="H38" s="313"/>
      <c r="I38" s="313"/>
      <c r="J38" s="313"/>
      <c r="K38" s="313"/>
      <c r="L38" s="313"/>
      <c r="M38" s="313"/>
      <c r="N38" s="313"/>
      <c r="O38" s="313"/>
      <c r="P38" s="313"/>
      <c r="Q38" s="313"/>
      <c r="R38" s="313"/>
      <c r="S38" s="313"/>
      <c r="T38" s="314"/>
      <c r="U38" s="317"/>
      <c r="V38" s="317"/>
      <c r="W38" s="318"/>
      <c r="X38" s="5"/>
    </row>
    <row r="39" spans="2:24" ht="21" customHeight="1" x14ac:dyDescent="0.4">
      <c r="B39" s="4"/>
      <c r="C39" s="322" t="s">
        <v>236</v>
      </c>
      <c r="D39" s="322"/>
      <c r="E39" s="322"/>
      <c r="F39" s="322"/>
      <c r="G39" s="322"/>
      <c r="H39" s="322"/>
      <c r="I39" s="322"/>
      <c r="J39" s="322"/>
      <c r="K39" s="322"/>
      <c r="L39" s="322"/>
      <c r="M39" s="322"/>
      <c r="N39" s="322"/>
      <c r="O39" s="322"/>
      <c r="P39" s="322"/>
      <c r="Q39" s="322"/>
      <c r="R39" s="322"/>
      <c r="S39" s="322"/>
      <c r="T39" s="322"/>
      <c r="U39" s="322"/>
      <c r="V39" s="322"/>
      <c r="W39" s="322"/>
      <c r="X39" s="5"/>
    </row>
    <row r="40" spans="2:24" ht="21" customHeight="1" x14ac:dyDescent="0.4">
      <c r="B40" s="4"/>
      <c r="C40" s="27" t="s">
        <v>105</v>
      </c>
      <c r="D40" s="33"/>
      <c r="E40" s="33"/>
      <c r="F40" s="33"/>
      <c r="G40" s="33"/>
      <c r="H40" s="33"/>
      <c r="I40" s="33"/>
      <c r="J40" s="33"/>
      <c r="K40" s="33"/>
      <c r="L40" s="33"/>
      <c r="M40" s="33"/>
      <c r="N40" s="33"/>
      <c r="O40" s="33"/>
      <c r="P40" s="33"/>
      <c r="Q40" s="33"/>
      <c r="R40" s="33"/>
      <c r="S40" s="33"/>
      <c r="T40" s="33"/>
      <c r="U40" s="33"/>
      <c r="V40" s="33"/>
      <c r="W40" s="33"/>
      <c r="X40" s="5"/>
    </row>
    <row r="41" spans="2:24" ht="21" customHeight="1" thickBot="1" x14ac:dyDescent="0.45">
      <c r="B41" s="4"/>
      <c r="C41" s="8"/>
      <c r="D41" s="8"/>
      <c r="E41" s="8"/>
      <c r="F41" s="8"/>
      <c r="G41" s="8"/>
      <c r="H41" s="8"/>
      <c r="I41" s="8"/>
      <c r="J41" s="8"/>
      <c r="K41" s="8"/>
      <c r="L41" s="8"/>
      <c r="M41" s="8"/>
      <c r="N41" s="8"/>
      <c r="O41" s="8"/>
      <c r="P41" s="8"/>
      <c r="Q41" s="8"/>
      <c r="R41" s="8"/>
      <c r="S41" s="8"/>
      <c r="T41" s="8"/>
      <c r="U41" s="8"/>
      <c r="V41" s="8"/>
      <c r="W41" s="8"/>
      <c r="X41" s="5"/>
    </row>
    <row r="42" spans="2:24" ht="21" customHeight="1" x14ac:dyDescent="0.4">
      <c r="B42" s="4"/>
      <c r="C42" s="319" t="s">
        <v>231</v>
      </c>
      <c r="D42" s="320"/>
      <c r="E42" s="320"/>
      <c r="F42" s="320"/>
      <c r="G42" s="320"/>
      <c r="H42" s="320"/>
      <c r="I42" s="320"/>
      <c r="J42" s="320"/>
      <c r="K42" s="320"/>
      <c r="L42" s="320"/>
      <c r="M42" s="320"/>
      <c r="N42" s="320"/>
      <c r="O42" s="320"/>
      <c r="P42" s="320"/>
      <c r="Q42" s="320"/>
      <c r="R42" s="320"/>
      <c r="S42" s="320"/>
      <c r="T42" s="320"/>
      <c r="U42" s="320"/>
      <c r="V42" s="320"/>
      <c r="W42" s="321"/>
      <c r="X42" s="5"/>
    </row>
    <row r="43" spans="2:24" ht="21" customHeight="1" x14ac:dyDescent="0.4">
      <c r="B43" s="4"/>
      <c r="C43" s="297" t="s">
        <v>218</v>
      </c>
      <c r="D43" s="298"/>
      <c r="E43" s="298"/>
      <c r="F43" s="298"/>
      <c r="G43" s="298"/>
      <c r="H43" s="298"/>
      <c r="I43" s="298"/>
      <c r="J43" s="298"/>
      <c r="K43" s="298"/>
      <c r="L43" s="298"/>
      <c r="M43" s="298"/>
      <c r="N43" s="298"/>
      <c r="O43" s="298"/>
      <c r="P43" s="298"/>
      <c r="Q43" s="298"/>
      <c r="R43" s="298"/>
      <c r="S43" s="298"/>
      <c r="T43" s="298"/>
      <c r="U43" s="298"/>
      <c r="V43" s="298"/>
      <c r="W43" s="299"/>
      <c r="X43" s="5"/>
    </row>
    <row r="44" spans="2:24" ht="21" customHeight="1" x14ac:dyDescent="0.4">
      <c r="B44" s="4"/>
      <c r="C44" s="300"/>
      <c r="D44" s="301"/>
      <c r="E44" s="301"/>
      <c r="F44" s="301"/>
      <c r="G44" s="301"/>
      <c r="H44" s="301"/>
      <c r="I44" s="301"/>
      <c r="J44" s="301"/>
      <c r="K44" s="301"/>
      <c r="L44" s="301"/>
      <c r="M44" s="301"/>
      <c r="N44" s="301"/>
      <c r="O44" s="301"/>
      <c r="P44" s="301"/>
      <c r="Q44" s="301"/>
      <c r="R44" s="301"/>
      <c r="S44" s="301"/>
      <c r="T44" s="301"/>
      <c r="U44" s="301"/>
      <c r="V44" s="301"/>
      <c r="W44" s="302"/>
      <c r="X44" s="5"/>
    </row>
    <row r="45" spans="2:24" ht="21" customHeight="1" x14ac:dyDescent="0.4">
      <c r="B45" s="4"/>
      <c r="C45" s="300"/>
      <c r="D45" s="301"/>
      <c r="E45" s="301"/>
      <c r="F45" s="301"/>
      <c r="G45" s="301"/>
      <c r="H45" s="301"/>
      <c r="I45" s="301"/>
      <c r="J45" s="301"/>
      <c r="K45" s="301"/>
      <c r="L45" s="301"/>
      <c r="M45" s="301"/>
      <c r="N45" s="301"/>
      <c r="O45" s="301"/>
      <c r="P45" s="301"/>
      <c r="Q45" s="301"/>
      <c r="R45" s="301"/>
      <c r="S45" s="301"/>
      <c r="T45" s="301"/>
      <c r="U45" s="301"/>
      <c r="V45" s="301"/>
      <c r="W45" s="302"/>
      <c r="X45" s="5"/>
    </row>
    <row r="46" spans="2:24" ht="19.5" thickBot="1" x14ac:dyDescent="0.45">
      <c r="B46" s="4"/>
      <c r="C46" s="303"/>
      <c r="D46" s="304"/>
      <c r="E46" s="304"/>
      <c r="F46" s="304"/>
      <c r="G46" s="304"/>
      <c r="H46" s="304"/>
      <c r="I46" s="304"/>
      <c r="J46" s="304"/>
      <c r="K46" s="304"/>
      <c r="L46" s="304"/>
      <c r="M46" s="304"/>
      <c r="N46" s="304"/>
      <c r="O46" s="304"/>
      <c r="P46" s="304"/>
      <c r="Q46" s="304"/>
      <c r="R46" s="304"/>
      <c r="S46" s="304"/>
      <c r="T46" s="304"/>
      <c r="U46" s="304"/>
      <c r="V46" s="304"/>
      <c r="W46" s="305"/>
      <c r="X46" s="5"/>
    </row>
    <row r="47" spans="2:24" ht="19.5" thickBot="1" x14ac:dyDescent="0.45">
      <c r="B47" s="9"/>
      <c r="C47" s="10"/>
      <c r="D47" s="10"/>
      <c r="E47" s="10"/>
      <c r="F47" s="10"/>
      <c r="G47" s="10"/>
      <c r="H47" s="10"/>
      <c r="I47" s="10"/>
      <c r="J47" s="10"/>
      <c r="K47" s="10"/>
      <c r="L47" s="10"/>
      <c r="M47" s="10"/>
      <c r="N47" s="10"/>
      <c r="O47" s="10"/>
      <c r="P47" s="10"/>
      <c r="Q47" s="10"/>
      <c r="R47" s="10"/>
      <c r="S47" s="10"/>
      <c r="T47" s="10"/>
      <c r="U47" s="10"/>
      <c r="V47" s="10"/>
      <c r="W47" s="10"/>
      <c r="X47" s="11"/>
    </row>
  </sheetData>
  <sheetProtection algorithmName="SHA-512" hashValue="Zupo2UZOwhvNYQh6T5wqldC0js7YR71N223fRURp4fYMcrZkllWNrkzKqfFj/FsBuF0Dqu3Qk4vIUhwrq85huw==" saltValue="fsGpgCr55zA4RfVy+8sK7w==" spinCount="100000" sheet="1" objects="1" scenarios="1"/>
  <mergeCells count="36">
    <mergeCell ref="C39:W39"/>
    <mergeCell ref="C42:W42"/>
    <mergeCell ref="C43:W46"/>
    <mergeCell ref="C30:D31"/>
    <mergeCell ref="E30:T31"/>
    <mergeCell ref="U30:W31"/>
    <mergeCell ref="C32:D38"/>
    <mergeCell ref="E32:T38"/>
    <mergeCell ref="U32:W38"/>
    <mergeCell ref="C26:D27"/>
    <mergeCell ref="E26:T27"/>
    <mergeCell ref="U26:W27"/>
    <mergeCell ref="C28:D29"/>
    <mergeCell ref="E28:T29"/>
    <mergeCell ref="U28:W29"/>
    <mergeCell ref="C24:D25"/>
    <mergeCell ref="E24:T25"/>
    <mergeCell ref="U24:W25"/>
    <mergeCell ref="C10:F10"/>
    <mergeCell ref="G10:W10"/>
    <mergeCell ref="C11:F11"/>
    <mergeCell ref="G11:W11"/>
    <mergeCell ref="C14:K15"/>
    <mergeCell ref="L14:W15"/>
    <mergeCell ref="C17:W17"/>
    <mergeCell ref="C18:W21"/>
    <mergeCell ref="C22:D23"/>
    <mergeCell ref="E22:T23"/>
    <mergeCell ref="U22:W23"/>
    <mergeCell ref="C9:F9"/>
    <mergeCell ref="G9:W9"/>
    <mergeCell ref="C2:W3"/>
    <mergeCell ref="C5:F6"/>
    <mergeCell ref="G5:W6"/>
    <mergeCell ref="C8:F8"/>
    <mergeCell ref="G8:W8"/>
  </mergeCells>
  <phoneticPr fontId="1"/>
  <conditionalFormatting sqref="G5:W6 G8:W11">
    <cfRule type="cellIs" dxfId="64" priority="1" operator="equal">
      <formula>0</formula>
    </cfRule>
  </conditionalFormatting>
  <dataValidations count="1">
    <dataValidation type="list" allowBlank="1" showInputMessage="1" showErrorMessage="1" sqref="L14:W15" xr:uid="{1591C25E-A819-4300-A02F-DCD6D920CDA3}">
      <formula1>"含有していません,含有しているものがあります,閾値以上に含有していません,意図的に使用していません"</formula1>
    </dataValidation>
  </dataValidations>
  <hyperlinks>
    <hyperlink ref="C40" r:id="rId1" xr:uid="{93D7526D-F1DB-4E09-AC4A-5C7C60481C69}"/>
  </hyperlinks>
  <pageMargins left="0.7" right="0.7" top="0.75" bottom="0.75" header="0.3" footer="0.3"/>
  <pageSetup paperSize="9" scale="72" orientation="portrait"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43B2F-9B70-45A9-9F18-1E1274A37E13}">
  <sheetPr codeName="Sheet3">
    <tabColor rgb="FFFFC000"/>
    <pageSetUpPr fitToPage="1"/>
  </sheetPr>
  <dimension ref="A1:BZ206"/>
  <sheetViews>
    <sheetView view="pageBreakPreview" zoomScaleNormal="80" zoomScaleSheetLayoutView="100" workbookViewId="0">
      <selection activeCell="P15" sqref="P15:R18"/>
    </sheetView>
  </sheetViews>
  <sheetFormatPr defaultColWidth="8.875" defaultRowHeight="18.75" x14ac:dyDescent="0.4"/>
  <cols>
    <col min="1" max="1" width="2.625" customWidth="1"/>
    <col min="2" max="5" width="4.625" customWidth="1"/>
    <col min="6" max="6" width="4.625" hidden="1" customWidth="1"/>
    <col min="7" max="22" width="4.625" customWidth="1"/>
    <col min="23" max="24" width="16.125" customWidth="1"/>
    <col min="25" max="25" width="18.625" customWidth="1"/>
    <col min="26" max="26" width="15.5" customWidth="1"/>
    <col min="27" max="28" width="18.625" customWidth="1"/>
    <col min="29" max="29" width="15.125" customWidth="1"/>
    <col min="30" max="30" width="16.875" customWidth="1"/>
    <col min="31" max="31" width="12.625" customWidth="1"/>
    <col min="32" max="32" width="16.875" customWidth="1"/>
    <col min="33" max="33" width="12.625" customWidth="1"/>
    <col min="34" max="34" width="15.625" customWidth="1"/>
    <col min="35" max="36" width="12.625" customWidth="1"/>
    <col min="37" max="38" width="16.875" customWidth="1"/>
    <col min="39" max="39" width="19.375" customWidth="1"/>
    <col min="40" max="40" width="16.375" customWidth="1"/>
    <col min="41" max="41" width="13.125" customWidth="1"/>
    <col min="42" max="42" width="15" customWidth="1"/>
    <col min="43" max="43" width="12.625" customWidth="1"/>
    <col min="44" max="45" width="12.125" customWidth="1"/>
    <col min="46" max="46" width="10.625" customWidth="1"/>
    <col min="47" max="47" width="19.625" customWidth="1"/>
    <col min="48" max="48" width="35.5" customWidth="1"/>
    <col min="49" max="49" width="49.875" customWidth="1"/>
    <col min="51" max="75" width="0" hidden="1" customWidth="1"/>
    <col min="76" max="77" width="9" hidden="1" customWidth="1"/>
    <col min="78" max="78" width="8.25" hidden="1" customWidth="1"/>
  </cols>
  <sheetData>
    <row r="1" spans="1:76" x14ac:dyDescent="0.4">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row>
    <row r="2" spans="1:76" ht="35.1" customHeight="1" x14ac:dyDescent="0.4">
      <c r="A2" s="8"/>
      <c r="B2" s="488" t="str">
        <f>"大日精化グループ：原材料含有化学物質調査票  "&amp;①調査のお願い!$W$6</f>
        <v>大日精化グループ：原材料含有化学物質調査票  Ver8.1</v>
      </c>
      <c r="C2" s="488"/>
      <c r="D2" s="488"/>
      <c r="E2" s="488"/>
      <c r="F2" s="488"/>
      <c r="G2" s="488"/>
      <c r="H2" s="488"/>
      <c r="I2" s="488"/>
      <c r="J2" s="488"/>
      <c r="K2" s="488"/>
      <c r="L2" s="488"/>
      <c r="M2" s="488"/>
      <c r="N2" s="488"/>
      <c r="O2" s="488"/>
      <c r="P2" s="488"/>
      <c r="Q2" s="488"/>
      <c r="R2" s="488"/>
      <c r="S2" s="488"/>
      <c r="T2" s="488"/>
      <c r="U2" s="488"/>
      <c r="V2" s="488"/>
      <c r="W2" s="45"/>
      <c r="X2" s="45"/>
      <c r="Y2" s="212" t="s">
        <v>232</v>
      </c>
      <c r="Z2" s="449"/>
      <c r="AA2" s="449"/>
      <c r="AB2" s="449"/>
      <c r="AC2" s="449"/>
      <c r="AD2" s="449"/>
      <c r="AE2" s="449"/>
      <c r="AF2" s="449"/>
      <c r="AG2" s="449"/>
      <c r="AH2" s="449"/>
      <c r="AI2" s="449"/>
      <c r="AJ2" s="449"/>
      <c r="AK2" s="449"/>
      <c r="AL2" s="449"/>
      <c r="AM2" s="449"/>
      <c r="AN2" s="449"/>
      <c r="AO2" s="449"/>
      <c r="AP2" s="449"/>
      <c r="AQ2" s="449"/>
      <c r="AR2" s="449"/>
      <c r="AS2" s="449"/>
      <c r="AT2" s="449"/>
      <c r="AU2" s="449"/>
      <c r="AV2" s="450"/>
      <c r="AW2" s="142"/>
      <c r="AX2" s="8"/>
      <c r="AY2" s="8"/>
      <c r="AZ2" s="8"/>
      <c r="BA2" s="8"/>
      <c r="BB2" s="8"/>
      <c r="BC2" s="8"/>
      <c r="BD2" s="8"/>
      <c r="BE2" s="8"/>
      <c r="BF2" s="8"/>
    </row>
    <row r="3" spans="1:76" ht="19.5" thickBot="1" x14ac:dyDescent="0.45">
      <c r="A3" s="8"/>
      <c r="B3" s="8"/>
      <c r="C3" s="8"/>
      <c r="D3" s="8"/>
      <c r="E3" s="8"/>
      <c r="F3" s="8"/>
      <c r="G3" s="8"/>
      <c r="H3" s="8"/>
      <c r="I3" s="8"/>
      <c r="J3" s="8"/>
      <c r="K3" s="8"/>
      <c r="L3" s="8"/>
      <c r="M3" s="8"/>
      <c r="N3" s="8"/>
      <c r="O3" s="8"/>
      <c r="P3" s="8"/>
      <c r="Q3" s="8"/>
      <c r="R3" s="8"/>
      <c r="S3" s="8"/>
      <c r="T3" s="8"/>
      <c r="U3" s="8"/>
      <c r="V3" s="8"/>
      <c r="W3" s="8"/>
      <c r="X3" s="8"/>
      <c r="Y3" s="451"/>
      <c r="Z3" s="452"/>
      <c r="AA3" s="452"/>
      <c r="AB3" s="452"/>
      <c r="AC3" s="452"/>
      <c r="AD3" s="452"/>
      <c r="AE3" s="452"/>
      <c r="AF3" s="452"/>
      <c r="AG3" s="452"/>
      <c r="AH3" s="452"/>
      <c r="AI3" s="452"/>
      <c r="AJ3" s="452"/>
      <c r="AK3" s="452"/>
      <c r="AL3" s="452"/>
      <c r="AM3" s="452"/>
      <c r="AN3" s="452"/>
      <c r="AO3" s="452"/>
      <c r="AP3" s="452"/>
      <c r="AQ3" s="452"/>
      <c r="AR3" s="452"/>
      <c r="AS3" s="452"/>
      <c r="AT3" s="452"/>
      <c r="AU3" s="452"/>
      <c r="AV3" s="453"/>
      <c r="AW3" s="142"/>
      <c r="AX3" s="8"/>
      <c r="AY3" s="8"/>
      <c r="AZ3" s="8"/>
      <c r="BA3" s="8"/>
      <c r="BB3" s="8"/>
      <c r="BC3" s="8"/>
      <c r="BD3" s="8"/>
      <c r="BE3" s="8"/>
      <c r="BF3" s="8"/>
    </row>
    <row r="4" spans="1:76" ht="35.1" customHeight="1" thickBot="1" x14ac:dyDescent="0.45">
      <c r="A4" s="8"/>
      <c r="B4" s="489" t="s">
        <v>4</v>
      </c>
      <c r="C4" s="490"/>
      <c r="D4" s="490"/>
      <c r="E4" s="491"/>
      <c r="F4" s="350">
        <f>①調査のお願い!H16</f>
        <v>0</v>
      </c>
      <c r="G4" s="351"/>
      <c r="H4" s="351"/>
      <c r="I4" s="351"/>
      <c r="J4" s="351"/>
      <c r="K4" s="351"/>
      <c r="L4" s="351"/>
      <c r="M4" s="351"/>
      <c r="N4" s="351"/>
      <c r="O4" s="351"/>
      <c r="P4" s="351"/>
      <c r="Q4" s="351"/>
      <c r="R4" s="351"/>
      <c r="S4" s="351"/>
      <c r="T4" s="351"/>
      <c r="U4" s="351"/>
      <c r="V4" s="352"/>
      <c r="W4" s="8"/>
      <c r="X4" s="8"/>
      <c r="Y4" s="451"/>
      <c r="Z4" s="452"/>
      <c r="AA4" s="452"/>
      <c r="AB4" s="452"/>
      <c r="AC4" s="452"/>
      <c r="AD4" s="452"/>
      <c r="AE4" s="452"/>
      <c r="AF4" s="452"/>
      <c r="AG4" s="452"/>
      <c r="AH4" s="452"/>
      <c r="AI4" s="452"/>
      <c r="AJ4" s="452"/>
      <c r="AK4" s="452"/>
      <c r="AL4" s="452"/>
      <c r="AM4" s="452"/>
      <c r="AN4" s="452"/>
      <c r="AO4" s="452"/>
      <c r="AP4" s="452"/>
      <c r="AQ4" s="452"/>
      <c r="AR4" s="452"/>
      <c r="AS4" s="452"/>
      <c r="AT4" s="452"/>
      <c r="AU4" s="452"/>
      <c r="AV4" s="453"/>
      <c r="AW4" s="142"/>
      <c r="AX4" s="8"/>
      <c r="AY4" s="8"/>
      <c r="AZ4" s="8"/>
      <c r="BA4" s="8"/>
      <c r="BB4" s="8"/>
      <c r="BC4" s="8"/>
      <c r="BD4" s="8"/>
      <c r="BE4" s="8"/>
      <c r="BF4" s="8"/>
    </row>
    <row r="5" spans="1:76" ht="19.5" thickBot="1" x14ac:dyDescent="0.45">
      <c r="A5" s="8"/>
      <c r="B5" s="8"/>
      <c r="C5" s="8"/>
      <c r="D5" s="8"/>
      <c r="E5" s="8"/>
      <c r="F5" s="8"/>
      <c r="G5" s="8"/>
      <c r="H5" s="8"/>
      <c r="I5" s="8"/>
      <c r="J5" s="8"/>
      <c r="K5" s="8"/>
      <c r="L5" s="8"/>
      <c r="M5" s="8"/>
      <c r="N5" s="8"/>
      <c r="O5" s="8"/>
      <c r="P5" s="8"/>
      <c r="Q5" s="8"/>
      <c r="R5" s="8"/>
      <c r="S5" s="8"/>
      <c r="T5" s="8"/>
      <c r="U5" s="8"/>
      <c r="V5" s="8"/>
      <c r="W5" s="8"/>
      <c r="X5" s="8"/>
      <c r="Y5" s="451"/>
      <c r="Z5" s="452"/>
      <c r="AA5" s="452"/>
      <c r="AB5" s="452"/>
      <c r="AC5" s="452"/>
      <c r="AD5" s="452"/>
      <c r="AE5" s="452"/>
      <c r="AF5" s="452"/>
      <c r="AG5" s="452"/>
      <c r="AH5" s="452"/>
      <c r="AI5" s="452"/>
      <c r="AJ5" s="452"/>
      <c r="AK5" s="452"/>
      <c r="AL5" s="452"/>
      <c r="AM5" s="452"/>
      <c r="AN5" s="452"/>
      <c r="AO5" s="452"/>
      <c r="AP5" s="452"/>
      <c r="AQ5" s="452"/>
      <c r="AR5" s="452"/>
      <c r="AS5" s="452"/>
      <c r="AT5" s="452"/>
      <c r="AU5" s="452"/>
      <c r="AV5" s="453"/>
      <c r="AW5" s="142"/>
      <c r="AX5" s="8"/>
      <c r="AY5" s="8"/>
      <c r="AZ5" s="8"/>
      <c r="BA5" s="8"/>
      <c r="BB5" s="8"/>
      <c r="BC5" s="8"/>
      <c r="BD5" s="8"/>
      <c r="BE5" s="8"/>
      <c r="BF5" s="8"/>
    </row>
    <row r="6" spans="1:76" ht="24.95" customHeight="1" x14ac:dyDescent="0.4">
      <c r="A6" s="8"/>
      <c r="B6" s="492" t="s">
        <v>20</v>
      </c>
      <c r="C6" s="493"/>
      <c r="D6" s="493"/>
      <c r="E6" s="494"/>
      <c r="F6" s="353" t="str">
        <f>IF(①調査のお願い!$N$15="","",①調査のお願い!$H$15&amp;①調査のお願い!$K$15&amp;①調査のお願い!$L$15&amp;①調査のお願い!$M$15&amp;①調査のお願い!$N$15&amp;①調査のお願い!$O$15)</f>
        <v/>
      </c>
      <c r="G6" s="354"/>
      <c r="H6" s="354"/>
      <c r="I6" s="354"/>
      <c r="J6" s="354"/>
      <c r="K6" s="354"/>
      <c r="L6" s="354"/>
      <c r="M6" s="354"/>
      <c r="N6" s="354"/>
      <c r="O6" s="354"/>
      <c r="P6" s="354"/>
      <c r="Q6" s="354"/>
      <c r="R6" s="354"/>
      <c r="S6" s="354"/>
      <c r="T6" s="354"/>
      <c r="U6" s="354"/>
      <c r="V6" s="355"/>
      <c r="W6" s="8"/>
      <c r="X6" s="8"/>
      <c r="Y6" s="451"/>
      <c r="Z6" s="452"/>
      <c r="AA6" s="452"/>
      <c r="AB6" s="452"/>
      <c r="AC6" s="452"/>
      <c r="AD6" s="452"/>
      <c r="AE6" s="452"/>
      <c r="AF6" s="452"/>
      <c r="AG6" s="452"/>
      <c r="AH6" s="452"/>
      <c r="AI6" s="452"/>
      <c r="AJ6" s="452"/>
      <c r="AK6" s="452"/>
      <c r="AL6" s="452"/>
      <c r="AM6" s="452"/>
      <c r="AN6" s="452"/>
      <c r="AO6" s="452"/>
      <c r="AP6" s="452"/>
      <c r="AQ6" s="452"/>
      <c r="AR6" s="452"/>
      <c r="AS6" s="452"/>
      <c r="AT6" s="452"/>
      <c r="AU6" s="452"/>
      <c r="AV6" s="453"/>
      <c r="AW6" s="142"/>
      <c r="AX6" s="8"/>
      <c r="AY6" s="8"/>
      <c r="AZ6" s="8"/>
      <c r="BA6" s="8"/>
      <c r="BB6" s="8"/>
      <c r="BC6" s="8"/>
      <c r="BD6" s="8"/>
      <c r="BE6" s="8"/>
      <c r="BF6" s="8"/>
    </row>
    <row r="7" spans="1:76" ht="24.95" customHeight="1" x14ac:dyDescent="0.4">
      <c r="A7" s="8"/>
      <c r="B7" s="495" t="s">
        <v>6</v>
      </c>
      <c r="C7" s="496"/>
      <c r="D7" s="496"/>
      <c r="E7" s="497"/>
      <c r="F7" s="356">
        <f>①調査のお願い!H18</f>
        <v>0</v>
      </c>
      <c r="G7" s="357"/>
      <c r="H7" s="357"/>
      <c r="I7" s="357"/>
      <c r="J7" s="357"/>
      <c r="K7" s="357"/>
      <c r="L7" s="357"/>
      <c r="M7" s="357"/>
      <c r="N7" s="357"/>
      <c r="O7" s="357"/>
      <c r="P7" s="357"/>
      <c r="Q7" s="357"/>
      <c r="R7" s="357"/>
      <c r="S7" s="357"/>
      <c r="T7" s="357"/>
      <c r="U7" s="357"/>
      <c r="V7" s="358"/>
      <c r="W7" s="8"/>
      <c r="X7" s="8"/>
      <c r="Y7" s="451"/>
      <c r="Z7" s="452"/>
      <c r="AA7" s="452"/>
      <c r="AB7" s="452"/>
      <c r="AC7" s="452"/>
      <c r="AD7" s="452"/>
      <c r="AE7" s="452"/>
      <c r="AF7" s="452"/>
      <c r="AG7" s="452"/>
      <c r="AH7" s="452"/>
      <c r="AI7" s="452"/>
      <c r="AJ7" s="452"/>
      <c r="AK7" s="452"/>
      <c r="AL7" s="452"/>
      <c r="AM7" s="452"/>
      <c r="AN7" s="452"/>
      <c r="AO7" s="452"/>
      <c r="AP7" s="452"/>
      <c r="AQ7" s="452"/>
      <c r="AR7" s="452"/>
      <c r="AS7" s="452"/>
      <c r="AT7" s="452"/>
      <c r="AU7" s="452"/>
      <c r="AV7" s="453"/>
      <c r="AW7" s="142"/>
      <c r="AX7" s="8"/>
      <c r="AY7" s="8"/>
      <c r="AZ7" s="8"/>
      <c r="BA7" s="8"/>
      <c r="BB7" s="8"/>
      <c r="BC7" s="8"/>
      <c r="BD7" s="8"/>
      <c r="BE7" s="8"/>
      <c r="BF7" s="8"/>
    </row>
    <row r="8" spans="1:76" ht="24.95" customHeight="1" x14ac:dyDescent="0.4">
      <c r="A8" s="8"/>
      <c r="B8" s="495" t="s">
        <v>21</v>
      </c>
      <c r="C8" s="496"/>
      <c r="D8" s="496"/>
      <c r="E8" s="497"/>
      <c r="F8" s="356">
        <f>①調査のお願い!H19</f>
        <v>0</v>
      </c>
      <c r="G8" s="357"/>
      <c r="H8" s="357"/>
      <c r="I8" s="357"/>
      <c r="J8" s="357"/>
      <c r="K8" s="357"/>
      <c r="L8" s="357"/>
      <c r="M8" s="357"/>
      <c r="N8" s="357"/>
      <c r="O8" s="357"/>
      <c r="P8" s="357"/>
      <c r="Q8" s="357"/>
      <c r="R8" s="357"/>
      <c r="S8" s="357"/>
      <c r="T8" s="357"/>
      <c r="U8" s="357"/>
      <c r="V8" s="358"/>
      <c r="W8" s="8"/>
      <c r="X8" s="8"/>
      <c r="Y8" s="451"/>
      <c r="Z8" s="452"/>
      <c r="AA8" s="452"/>
      <c r="AB8" s="452"/>
      <c r="AC8" s="452"/>
      <c r="AD8" s="452"/>
      <c r="AE8" s="452"/>
      <c r="AF8" s="452"/>
      <c r="AG8" s="452"/>
      <c r="AH8" s="452"/>
      <c r="AI8" s="452"/>
      <c r="AJ8" s="452"/>
      <c r="AK8" s="452"/>
      <c r="AL8" s="452"/>
      <c r="AM8" s="452"/>
      <c r="AN8" s="452"/>
      <c r="AO8" s="452"/>
      <c r="AP8" s="452"/>
      <c r="AQ8" s="452"/>
      <c r="AR8" s="452"/>
      <c r="AS8" s="452"/>
      <c r="AT8" s="452"/>
      <c r="AU8" s="452"/>
      <c r="AV8" s="453"/>
      <c r="AW8" s="142"/>
      <c r="AX8" s="8"/>
      <c r="AY8" s="8"/>
      <c r="AZ8" s="8"/>
      <c r="BA8" s="8"/>
      <c r="BB8" s="8"/>
      <c r="BC8" s="8"/>
      <c r="BD8" s="8"/>
      <c r="BE8" s="8"/>
      <c r="BF8" s="8"/>
    </row>
    <row r="9" spans="1:76" ht="24.95" customHeight="1" thickBot="1" x14ac:dyDescent="0.45">
      <c r="A9" s="8"/>
      <c r="B9" s="292" t="s">
        <v>8</v>
      </c>
      <c r="C9" s="278"/>
      <c r="D9" s="278"/>
      <c r="E9" s="498"/>
      <c r="F9" s="359">
        <f>①調査のお願い!H20</f>
        <v>0</v>
      </c>
      <c r="G9" s="360"/>
      <c r="H9" s="360"/>
      <c r="I9" s="360"/>
      <c r="J9" s="360"/>
      <c r="K9" s="360"/>
      <c r="L9" s="360"/>
      <c r="M9" s="360"/>
      <c r="N9" s="360"/>
      <c r="O9" s="360"/>
      <c r="P9" s="360"/>
      <c r="Q9" s="360"/>
      <c r="R9" s="360"/>
      <c r="S9" s="360"/>
      <c r="T9" s="360"/>
      <c r="U9" s="360"/>
      <c r="V9" s="361"/>
      <c r="W9" s="8"/>
      <c r="X9" s="8"/>
      <c r="Y9" s="451"/>
      <c r="Z9" s="452"/>
      <c r="AA9" s="452"/>
      <c r="AB9" s="452"/>
      <c r="AC9" s="452"/>
      <c r="AD9" s="452"/>
      <c r="AE9" s="452"/>
      <c r="AF9" s="452"/>
      <c r="AG9" s="452"/>
      <c r="AH9" s="452"/>
      <c r="AI9" s="452"/>
      <c r="AJ9" s="452"/>
      <c r="AK9" s="452"/>
      <c r="AL9" s="452"/>
      <c r="AM9" s="452"/>
      <c r="AN9" s="452"/>
      <c r="AO9" s="452"/>
      <c r="AP9" s="452"/>
      <c r="AQ9" s="452"/>
      <c r="AR9" s="452"/>
      <c r="AS9" s="452"/>
      <c r="AT9" s="452"/>
      <c r="AU9" s="452"/>
      <c r="AV9" s="453"/>
      <c r="AW9" s="142"/>
      <c r="AX9" s="8"/>
      <c r="AY9" s="8"/>
      <c r="AZ9" s="8"/>
      <c r="BA9" s="8"/>
      <c r="BB9" s="8"/>
      <c r="BC9" s="8"/>
      <c r="BD9" s="8"/>
      <c r="BE9" s="8"/>
      <c r="BF9" s="8"/>
    </row>
    <row r="10" spans="1:76" ht="99.95" customHeight="1" x14ac:dyDescent="0.4">
      <c r="A10" s="8"/>
      <c r="B10" s="8"/>
      <c r="C10" s="8"/>
      <c r="D10" s="8"/>
      <c r="E10" s="8"/>
      <c r="F10" s="8"/>
      <c r="G10" s="8"/>
      <c r="H10" s="8"/>
      <c r="I10" s="8"/>
      <c r="J10" s="8"/>
      <c r="K10" s="8"/>
      <c r="L10" s="8"/>
      <c r="M10" s="8"/>
      <c r="N10" s="8"/>
      <c r="O10" s="8"/>
      <c r="P10" s="8"/>
      <c r="Q10" s="8"/>
      <c r="R10" s="8"/>
      <c r="S10" s="8"/>
      <c r="T10" s="8"/>
      <c r="U10" s="8"/>
      <c r="V10" s="8"/>
      <c r="W10" s="8"/>
      <c r="X10" s="8"/>
      <c r="Y10" s="454"/>
      <c r="Z10" s="455"/>
      <c r="AA10" s="455"/>
      <c r="AB10" s="455"/>
      <c r="AC10" s="455"/>
      <c r="AD10" s="455"/>
      <c r="AE10" s="455"/>
      <c r="AF10" s="455"/>
      <c r="AG10" s="455"/>
      <c r="AH10" s="455"/>
      <c r="AI10" s="455"/>
      <c r="AJ10" s="455"/>
      <c r="AK10" s="455"/>
      <c r="AL10" s="455"/>
      <c r="AM10" s="455"/>
      <c r="AN10" s="455"/>
      <c r="AO10" s="455"/>
      <c r="AP10" s="455"/>
      <c r="AQ10" s="455"/>
      <c r="AR10" s="455"/>
      <c r="AS10" s="455"/>
      <c r="AT10" s="455"/>
      <c r="AU10" s="455"/>
      <c r="AV10" s="456"/>
      <c r="AW10" s="142"/>
      <c r="AX10" s="8"/>
      <c r="AY10" s="8"/>
      <c r="AZ10" s="8"/>
      <c r="BA10" s="8"/>
      <c r="BB10" s="8"/>
      <c r="BC10" s="8"/>
      <c r="BD10" s="8"/>
      <c r="BE10" s="8"/>
      <c r="BF10" s="8"/>
    </row>
    <row r="11" spans="1:76" ht="24.75" thickBot="1" x14ac:dyDescent="0.45">
      <c r="A11" s="8"/>
      <c r="B11" s="457" t="s">
        <v>101</v>
      </c>
      <c r="C11" s="458"/>
      <c r="D11" s="458"/>
      <c r="E11" s="458"/>
      <c r="F11" s="458"/>
      <c r="G11" s="458"/>
      <c r="H11" s="458"/>
      <c r="I11" s="458"/>
      <c r="J11" s="458"/>
      <c r="K11" s="458"/>
      <c r="L11" s="458"/>
      <c r="M11" s="458"/>
      <c r="N11" s="458"/>
      <c r="O11" s="458"/>
      <c r="P11" s="458"/>
      <c r="Q11" s="458"/>
      <c r="R11" s="458"/>
      <c r="S11" s="458"/>
      <c r="T11" s="458"/>
      <c r="U11" s="458"/>
      <c r="V11" s="458"/>
      <c r="W11" s="46"/>
      <c r="X11" s="46"/>
      <c r="Y11" s="459" t="s">
        <v>137</v>
      </c>
      <c r="Z11" s="459"/>
      <c r="AA11" s="459"/>
      <c r="AB11" s="459"/>
      <c r="AC11" s="459"/>
      <c r="AD11" s="459"/>
      <c r="AE11" s="459"/>
      <c r="AF11" s="459"/>
      <c r="AG11" s="459"/>
      <c r="AH11" s="459"/>
      <c r="AI11" s="459"/>
      <c r="AJ11" s="459"/>
      <c r="AK11" s="459"/>
      <c r="AL11" s="459"/>
      <c r="AM11" s="459"/>
      <c r="AN11" s="459"/>
      <c r="AO11" s="459"/>
      <c r="AP11" s="459"/>
      <c r="AQ11" s="459"/>
      <c r="AR11" s="459"/>
      <c r="AS11" s="459"/>
      <c r="AT11" s="459"/>
      <c r="AU11" s="459"/>
      <c r="AV11" s="459"/>
      <c r="AW11" s="8"/>
      <c r="AX11" s="8"/>
      <c r="AY11" s="8"/>
      <c r="AZ11" s="8"/>
      <c r="BA11" s="8"/>
      <c r="BB11" s="8"/>
      <c r="BC11" s="8"/>
      <c r="BD11" s="8"/>
      <c r="BE11" s="8"/>
      <c r="BF11" s="8"/>
    </row>
    <row r="12" spans="1:76" ht="24.95" customHeight="1" thickTop="1" x14ac:dyDescent="0.4">
      <c r="A12" s="8"/>
      <c r="B12" s="460"/>
      <c r="C12" s="462" t="s">
        <v>55</v>
      </c>
      <c r="D12" s="463"/>
      <c r="E12" s="464"/>
      <c r="F12" s="117"/>
      <c r="G12" s="471" t="s">
        <v>186</v>
      </c>
      <c r="H12" s="472"/>
      <c r="I12" s="472"/>
      <c r="J12" s="472"/>
      <c r="K12" s="472"/>
      <c r="L12" s="472"/>
      <c r="M12" s="472"/>
      <c r="N12" s="472"/>
      <c r="O12" s="473"/>
      <c r="P12" s="471" t="s">
        <v>56</v>
      </c>
      <c r="Q12" s="480"/>
      <c r="R12" s="481"/>
      <c r="S12" s="462" t="s">
        <v>57</v>
      </c>
      <c r="T12" s="499"/>
      <c r="U12" s="512" t="s">
        <v>131</v>
      </c>
      <c r="V12" s="513"/>
      <c r="W12" s="513"/>
      <c r="X12" s="514"/>
      <c r="Y12" s="510" t="s">
        <v>58</v>
      </c>
      <c r="Z12" s="511"/>
      <c r="AA12" s="511"/>
      <c r="AB12" s="511"/>
      <c r="AC12" s="511"/>
      <c r="AD12" s="511"/>
      <c r="AE12" s="511"/>
      <c r="AF12" s="511"/>
      <c r="AG12" s="511"/>
      <c r="AH12" s="511"/>
      <c r="AI12" s="511"/>
      <c r="AJ12" s="511"/>
      <c r="AK12" s="511"/>
      <c r="AL12" s="511"/>
      <c r="AM12" s="511"/>
      <c r="AN12" s="511"/>
      <c r="AO12" s="511"/>
      <c r="AP12" s="511"/>
      <c r="AQ12" s="511"/>
      <c r="AR12" s="511"/>
      <c r="AS12" s="511"/>
      <c r="AT12" s="511"/>
      <c r="AU12" s="511"/>
      <c r="AV12" s="520" t="s">
        <v>130</v>
      </c>
      <c r="AW12" s="8"/>
      <c r="AX12" s="8"/>
      <c r="AY12" s="8"/>
      <c r="AZ12" s="8"/>
      <c r="BA12" s="8"/>
      <c r="BB12" s="8"/>
      <c r="BC12" s="8"/>
      <c r="BD12" s="8"/>
      <c r="BE12" s="8"/>
      <c r="BF12" s="8"/>
    </row>
    <row r="13" spans="1:76" ht="24.95" customHeight="1" x14ac:dyDescent="0.4">
      <c r="A13" s="8"/>
      <c r="B13" s="461"/>
      <c r="C13" s="465"/>
      <c r="D13" s="466"/>
      <c r="E13" s="467"/>
      <c r="F13" s="112"/>
      <c r="G13" s="474"/>
      <c r="H13" s="475"/>
      <c r="I13" s="475"/>
      <c r="J13" s="475"/>
      <c r="K13" s="475"/>
      <c r="L13" s="475"/>
      <c r="M13" s="475"/>
      <c r="N13" s="475"/>
      <c r="O13" s="476"/>
      <c r="P13" s="482"/>
      <c r="Q13" s="483"/>
      <c r="R13" s="484"/>
      <c r="S13" s="500"/>
      <c r="T13" s="501"/>
      <c r="U13" s="465" t="s">
        <v>146</v>
      </c>
      <c r="V13" s="515"/>
      <c r="W13" s="465" t="s">
        <v>145</v>
      </c>
      <c r="X13" s="518" t="s">
        <v>151</v>
      </c>
      <c r="Y13" s="504" t="s">
        <v>59</v>
      </c>
      <c r="Z13" s="505"/>
      <c r="AA13" s="505"/>
      <c r="AB13" s="506" t="s">
        <v>61</v>
      </c>
      <c r="AC13" s="507"/>
      <c r="AD13" s="507"/>
      <c r="AE13" s="507"/>
      <c r="AF13" s="39"/>
      <c r="AG13" s="39"/>
      <c r="AH13" s="39"/>
      <c r="AI13" s="39"/>
      <c r="AJ13" s="39"/>
      <c r="AK13" s="39"/>
      <c r="AL13" s="39"/>
      <c r="AM13" s="39"/>
      <c r="AN13" s="39"/>
      <c r="AO13" s="39"/>
      <c r="AP13" s="508" t="s">
        <v>63</v>
      </c>
      <c r="AQ13" s="508"/>
      <c r="AR13" s="508"/>
      <c r="AS13" s="508"/>
      <c r="AT13" s="506" t="s">
        <v>65</v>
      </c>
      <c r="AU13" s="509"/>
      <c r="AV13" s="521"/>
      <c r="AW13" s="8"/>
      <c r="AX13" s="8"/>
      <c r="AY13" s="8"/>
      <c r="AZ13" s="8"/>
      <c r="BA13" s="8"/>
      <c r="BB13" s="8"/>
      <c r="BC13" s="8"/>
      <c r="BD13" s="8"/>
      <c r="BE13" s="8"/>
      <c r="BF13" s="8"/>
    </row>
    <row r="14" spans="1:76" ht="36" customHeight="1" x14ac:dyDescent="0.4">
      <c r="A14" s="8"/>
      <c r="B14" s="461"/>
      <c r="C14" s="468"/>
      <c r="D14" s="469"/>
      <c r="E14" s="470"/>
      <c r="F14" s="113"/>
      <c r="G14" s="477"/>
      <c r="H14" s="478"/>
      <c r="I14" s="478"/>
      <c r="J14" s="478"/>
      <c r="K14" s="478"/>
      <c r="L14" s="478"/>
      <c r="M14" s="478"/>
      <c r="N14" s="478"/>
      <c r="O14" s="479"/>
      <c r="P14" s="485"/>
      <c r="Q14" s="486"/>
      <c r="R14" s="487"/>
      <c r="S14" s="502"/>
      <c r="T14" s="503"/>
      <c r="U14" s="516"/>
      <c r="V14" s="517"/>
      <c r="W14" s="516"/>
      <c r="X14" s="519"/>
      <c r="Y14" s="59" t="s">
        <v>187</v>
      </c>
      <c r="Z14" s="60" t="s">
        <v>114</v>
      </c>
      <c r="AA14" s="34" t="s">
        <v>60</v>
      </c>
      <c r="AB14" s="57" t="s">
        <v>187</v>
      </c>
      <c r="AC14" s="58" t="s">
        <v>114</v>
      </c>
      <c r="AD14" s="55" t="s">
        <v>106</v>
      </c>
      <c r="AE14" s="56" t="s">
        <v>62</v>
      </c>
      <c r="AF14" s="53" t="s">
        <v>107</v>
      </c>
      <c r="AG14" s="54" t="s">
        <v>62</v>
      </c>
      <c r="AH14" s="55" t="s">
        <v>109</v>
      </c>
      <c r="AI14" s="54" t="s">
        <v>62</v>
      </c>
      <c r="AJ14" s="42" t="s">
        <v>108</v>
      </c>
      <c r="AK14" s="42" t="s">
        <v>110</v>
      </c>
      <c r="AL14" s="42" t="s">
        <v>185</v>
      </c>
      <c r="AM14" s="42" t="s">
        <v>111</v>
      </c>
      <c r="AN14" s="42" t="s">
        <v>112</v>
      </c>
      <c r="AO14" s="42" t="s">
        <v>113</v>
      </c>
      <c r="AP14" s="42" t="s">
        <v>60</v>
      </c>
      <c r="AQ14" s="55" t="s">
        <v>64</v>
      </c>
      <c r="AR14" s="62" t="s">
        <v>148</v>
      </c>
      <c r="AS14" s="61" t="s">
        <v>147</v>
      </c>
      <c r="AT14" s="55" t="s">
        <v>60</v>
      </c>
      <c r="AU14" s="63" t="s">
        <v>66</v>
      </c>
      <c r="AV14" s="522"/>
      <c r="AW14" s="8"/>
      <c r="AX14" s="8"/>
      <c r="AY14" s="8"/>
      <c r="AZ14" s="8" t="s">
        <v>215</v>
      </c>
      <c r="BA14" s="8"/>
      <c r="BB14" s="8"/>
      <c r="BC14" s="8">
        <v>15</v>
      </c>
      <c r="BD14" s="8">
        <v>14</v>
      </c>
      <c r="BE14" s="8">
        <v>13</v>
      </c>
      <c r="BF14" s="8">
        <v>12</v>
      </c>
      <c r="BG14" s="8">
        <v>11</v>
      </c>
      <c r="BH14" s="8">
        <v>10</v>
      </c>
      <c r="BI14" s="8">
        <v>9</v>
      </c>
      <c r="BJ14" s="8">
        <v>8</v>
      </c>
      <c r="BK14" s="8">
        <v>7</v>
      </c>
      <c r="BL14" s="8">
        <v>6</v>
      </c>
      <c r="BM14" s="8">
        <v>5</v>
      </c>
      <c r="BN14" s="8">
        <v>4</v>
      </c>
      <c r="BO14" s="8">
        <v>3</v>
      </c>
      <c r="BP14" s="8">
        <v>2</v>
      </c>
      <c r="BQ14" s="8">
        <v>1</v>
      </c>
      <c r="BR14" s="125" t="s">
        <v>216</v>
      </c>
    </row>
    <row r="15" spans="1:76" ht="20.100000000000001" customHeight="1" x14ac:dyDescent="0.4">
      <c r="A15" s="8"/>
      <c r="B15" s="379">
        <v>1</v>
      </c>
      <c r="C15" s="381"/>
      <c r="D15" s="382"/>
      <c r="E15" s="382"/>
      <c r="F15" s="110"/>
      <c r="G15" s="384"/>
      <c r="H15" s="385"/>
      <c r="I15" s="385"/>
      <c r="J15" s="385"/>
      <c r="K15" s="385"/>
      <c r="L15" s="385"/>
      <c r="M15" s="385"/>
      <c r="N15" s="385"/>
      <c r="O15" s="386"/>
      <c r="P15" s="390"/>
      <c r="Q15" s="391"/>
      <c r="R15" s="392"/>
      <c r="S15" s="399"/>
      <c r="T15" s="400"/>
      <c r="U15" s="399"/>
      <c r="V15" s="406"/>
      <c r="W15" s="48"/>
      <c r="X15" s="118"/>
      <c r="Y15" s="326"/>
      <c r="Z15" s="328"/>
      <c r="AA15" s="330"/>
      <c r="AB15" s="345"/>
      <c r="AC15" s="338"/>
      <c r="AD15" s="340"/>
      <c r="AE15" s="68"/>
      <c r="AF15" s="342"/>
      <c r="AG15" s="332"/>
      <c r="AH15" s="127"/>
      <c r="AI15" s="128"/>
      <c r="AJ15" s="340"/>
      <c r="AK15" s="323"/>
      <c r="AL15" s="323"/>
      <c r="AM15" s="323"/>
      <c r="AN15" s="323"/>
      <c r="AO15" s="323"/>
      <c r="AP15" s="71"/>
      <c r="AQ15" s="72"/>
      <c r="AR15" s="73"/>
      <c r="AS15" s="106"/>
      <c r="AT15" s="372"/>
      <c r="AU15" s="374"/>
      <c r="AV15" s="370"/>
      <c r="AW15" s="8"/>
      <c r="AX15" s="8"/>
      <c r="AY15" s="8"/>
      <c r="AZ15" s="8" t="str">
        <f>SUBSTITUTE(C15,"-","")</f>
        <v/>
      </c>
      <c r="BA15" s="8" t="e">
        <f>$AZ15*1</f>
        <v>#VALUE!</v>
      </c>
      <c r="BB15" s="8">
        <f>IFERROR($BA15,0)</f>
        <v>0</v>
      </c>
      <c r="BC15" s="8" t="str">
        <f>IFERROR(MID(TEXT($AZ15,"????????????????"),COLUMN(A1),1)*1,"")</f>
        <v/>
      </c>
      <c r="BD15" s="8" t="str">
        <f t="shared" ref="BD15:BR15" si="0">IFERROR(MID(TEXT($AZ15,"????????????????"),COLUMN(B1),1)*1,"")</f>
        <v/>
      </c>
      <c r="BE15" s="8" t="str">
        <f t="shared" si="0"/>
        <v/>
      </c>
      <c r="BF15" s="8" t="str">
        <f t="shared" si="0"/>
        <v/>
      </c>
      <c r="BG15" s="8" t="str">
        <f t="shared" si="0"/>
        <v/>
      </c>
      <c r="BH15" s="8" t="str">
        <f t="shared" si="0"/>
        <v/>
      </c>
      <c r="BI15" s="8" t="str">
        <f t="shared" si="0"/>
        <v/>
      </c>
      <c r="BJ15" s="8" t="str">
        <f t="shared" si="0"/>
        <v/>
      </c>
      <c r="BK15" s="8" t="str">
        <f t="shared" si="0"/>
        <v/>
      </c>
      <c r="BL15" s="8" t="str">
        <f t="shared" si="0"/>
        <v/>
      </c>
      <c r="BM15" s="8" t="str">
        <f t="shared" si="0"/>
        <v/>
      </c>
      <c r="BN15" s="8" t="str">
        <f t="shared" si="0"/>
        <v/>
      </c>
      <c r="BO15" s="8" t="str">
        <f t="shared" si="0"/>
        <v/>
      </c>
      <c r="BP15" s="8" t="str">
        <f t="shared" si="0"/>
        <v/>
      </c>
      <c r="BQ15" s="8" t="str">
        <f t="shared" si="0"/>
        <v/>
      </c>
      <c r="BR15" s="8" t="str">
        <f t="shared" si="0"/>
        <v/>
      </c>
      <c r="BS15" s="8"/>
    </row>
    <row r="16" spans="1:76" ht="20.100000000000001" customHeight="1" x14ac:dyDescent="0.4">
      <c r="A16" s="8"/>
      <c r="B16" s="379"/>
      <c r="C16" s="381"/>
      <c r="D16" s="382"/>
      <c r="E16" s="382"/>
      <c r="F16" s="110"/>
      <c r="G16" s="387"/>
      <c r="H16" s="388"/>
      <c r="I16" s="388"/>
      <c r="J16" s="388"/>
      <c r="K16" s="388"/>
      <c r="L16" s="388"/>
      <c r="M16" s="388"/>
      <c r="N16" s="388"/>
      <c r="O16" s="389"/>
      <c r="P16" s="393"/>
      <c r="Q16" s="394"/>
      <c r="R16" s="395"/>
      <c r="S16" s="399"/>
      <c r="T16" s="400"/>
      <c r="U16" s="399"/>
      <c r="V16" s="406"/>
      <c r="W16" s="49"/>
      <c r="X16" s="119"/>
      <c r="Y16" s="326"/>
      <c r="Z16" s="328"/>
      <c r="AA16" s="330"/>
      <c r="AB16" s="336"/>
      <c r="AC16" s="338"/>
      <c r="AD16" s="340"/>
      <c r="AE16" s="69"/>
      <c r="AF16" s="342"/>
      <c r="AG16" s="332"/>
      <c r="AH16" s="129"/>
      <c r="AI16" s="69"/>
      <c r="AJ16" s="340"/>
      <c r="AK16" s="323"/>
      <c r="AL16" s="323"/>
      <c r="AM16" s="323"/>
      <c r="AN16" s="323"/>
      <c r="AO16" s="323"/>
      <c r="AP16" s="74"/>
      <c r="AQ16" s="75"/>
      <c r="AR16" s="76"/>
      <c r="AS16" s="107"/>
      <c r="AT16" s="372"/>
      <c r="AU16" s="374"/>
      <c r="AV16" s="370"/>
      <c r="AW16" s="8"/>
      <c r="AX16" s="8"/>
      <c r="AY16" s="8"/>
      <c r="AZ16" s="8"/>
      <c r="BA16" s="8"/>
      <c r="BB16" s="8">
        <f>$BB15</f>
        <v>0</v>
      </c>
      <c r="BC16" s="8">
        <f t="shared" ref="BC16:BG16" si="1">IF(BC15="",0,BC15)</f>
        <v>0</v>
      </c>
      <c r="BD16" s="8">
        <f t="shared" si="1"/>
        <v>0</v>
      </c>
      <c r="BE16" s="8">
        <f t="shared" si="1"/>
        <v>0</v>
      </c>
      <c r="BF16" s="8">
        <f t="shared" si="1"/>
        <v>0</v>
      </c>
      <c r="BG16" s="8">
        <f t="shared" si="1"/>
        <v>0</v>
      </c>
      <c r="BH16" s="8">
        <f>IF(BH15="",0,BH15)</f>
        <v>0</v>
      </c>
      <c r="BI16" s="8">
        <f t="shared" ref="BI16:BR16" si="2">IF(BI15="",0,BI15)</f>
        <v>0</v>
      </c>
      <c r="BJ16" s="8">
        <f t="shared" si="2"/>
        <v>0</v>
      </c>
      <c r="BK16" s="8">
        <f t="shared" si="2"/>
        <v>0</v>
      </c>
      <c r="BL16" s="8">
        <f t="shared" si="2"/>
        <v>0</v>
      </c>
      <c r="BM16" s="8">
        <f t="shared" si="2"/>
        <v>0</v>
      </c>
      <c r="BN16" s="8">
        <f t="shared" si="2"/>
        <v>0</v>
      </c>
      <c r="BO16" s="8">
        <f t="shared" si="2"/>
        <v>0</v>
      </c>
      <c r="BP16" s="8">
        <f t="shared" si="2"/>
        <v>0</v>
      </c>
      <c r="BQ16" s="8">
        <f t="shared" si="2"/>
        <v>0</v>
      </c>
      <c r="BR16" s="8">
        <f t="shared" si="2"/>
        <v>0</v>
      </c>
      <c r="BS16" s="126">
        <f>($BC$14*$BC16+$BD$14*$BD16+$BE$14*$BE16+$BF$14*$BF16+$BG$14*$BG16+$BH$14*$BH16+$BI$14*$BI16+$BJ$14*$BJ16+$BK$14*$BK16+$BL$14*$BL16+$BM$14*$BM16+$BN$14*$BN16+$BO$14*$BO16+$BP$14*$BP16+$BQ$14*$BQ16)/10</f>
        <v>0</v>
      </c>
      <c r="BT16" s="126">
        <f>MOD($BS16,1)</f>
        <v>0</v>
      </c>
      <c r="BU16">
        <f>$BT16*10</f>
        <v>0</v>
      </c>
      <c r="BV16">
        <f>ROUND(BU16,1)</f>
        <v>0</v>
      </c>
      <c r="BW16">
        <f>IF($BB16=0,300,(IF($BR16=$BV16,100,200)))</f>
        <v>300</v>
      </c>
      <c r="BX16">
        <f>BR16-BU16</f>
        <v>0</v>
      </c>
    </row>
    <row r="17" spans="1:76" ht="20.100000000000001" customHeight="1" x14ac:dyDescent="0.4">
      <c r="A17" s="8"/>
      <c r="B17" s="379"/>
      <c r="C17" s="381"/>
      <c r="D17" s="382"/>
      <c r="E17" s="382"/>
      <c r="F17" s="110"/>
      <c r="G17" s="362"/>
      <c r="H17" s="363"/>
      <c r="I17" s="363"/>
      <c r="J17" s="363"/>
      <c r="K17" s="363"/>
      <c r="L17" s="363"/>
      <c r="M17" s="363"/>
      <c r="N17" s="363"/>
      <c r="O17" s="364"/>
      <c r="P17" s="393"/>
      <c r="Q17" s="394"/>
      <c r="R17" s="395"/>
      <c r="S17" s="399"/>
      <c r="T17" s="400"/>
      <c r="U17" s="399"/>
      <c r="V17" s="406"/>
      <c r="W17" s="49"/>
      <c r="X17" s="119"/>
      <c r="Y17" s="326"/>
      <c r="Z17" s="328"/>
      <c r="AA17" s="330"/>
      <c r="AB17" s="336"/>
      <c r="AC17" s="338"/>
      <c r="AD17" s="340"/>
      <c r="AE17" s="69"/>
      <c r="AF17" s="342"/>
      <c r="AG17" s="332"/>
      <c r="AH17" s="129"/>
      <c r="AI17" s="69"/>
      <c r="AJ17" s="340"/>
      <c r="AK17" s="323"/>
      <c r="AL17" s="323"/>
      <c r="AM17" s="323"/>
      <c r="AN17" s="323"/>
      <c r="AO17" s="323"/>
      <c r="AP17" s="74"/>
      <c r="AQ17" s="75"/>
      <c r="AR17" s="76"/>
      <c r="AS17" s="107"/>
      <c r="AT17" s="372"/>
      <c r="AU17" s="374"/>
      <c r="AV17" s="370"/>
      <c r="AW17" s="8"/>
      <c r="AX17" s="8"/>
      <c r="AY17" s="8"/>
      <c r="AZ17" s="8"/>
      <c r="BA17" s="8"/>
      <c r="BB17" s="8"/>
      <c r="BC17" s="8"/>
      <c r="BD17" s="8"/>
      <c r="BE17" s="8"/>
      <c r="BF17" s="8"/>
      <c r="BG17" s="8"/>
      <c r="BH17" s="8"/>
      <c r="BI17" s="8"/>
      <c r="BJ17" s="8"/>
      <c r="BK17" s="8"/>
      <c r="BL17" s="8"/>
    </row>
    <row r="18" spans="1:76" ht="20.100000000000001" customHeight="1" x14ac:dyDescent="0.4">
      <c r="A18" s="8"/>
      <c r="B18" s="380"/>
      <c r="C18" s="383"/>
      <c r="D18" s="383"/>
      <c r="E18" s="383"/>
      <c r="F18" s="110"/>
      <c r="G18" s="403"/>
      <c r="H18" s="404"/>
      <c r="I18" s="404"/>
      <c r="J18" s="404"/>
      <c r="K18" s="404"/>
      <c r="L18" s="404"/>
      <c r="M18" s="404"/>
      <c r="N18" s="404"/>
      <c r="O18" s="405"/>
      <c r="P18" s="396"/>
      <c r="Q18" s="397"/>
      <c r="R18" s="398"/>
      <c r="S18" s="401"/>
      <c r="T18" s="402"/>
      <c r="U18" s="401"/>
      <c r="V18" s="407"/>
      <c r="W18" s="50"/>
      <c r="X18" s="120"/>
      <c r="Y18" s="327"/>
      <c r="Z18" s="329"/>
      <c r="AA18" s="331"/>
      <c r="AB18" s="346"/>
      <c r="AC18" s="347"/>
      <c r="AD18" s="348"/>
      <c r="AE18" s="70"/>
      <c r="AF18" s="349"/>
      <c r="AG18" s="333"/>
      <c r="AH18" s="130"/>
      <c r="AI18" s="70"/>
      <c r="AJ18" s="348"/>
      <c r="AK18" s="325"/>
      <c r="AL18" s="325"/>
      <c r="AM18" s="325"/>
      <c r="AN18" s="325"/>
      <c r="AO18" s="325"/>
      <c r="AP18" s="77"/>
      <c r="AQ18" s="78"/>
      <c r="AR18" s="79"/>
      <c r="AS18" s="108"/>
      <c r="AT18" s="373"/>
      <c r="AU18" s="375"/>
      <c r="AV18" s="371"/>
      <c r="AW18" s="8"/>
      <c r="AX18" s="8"/>
      <c r="AY18" s="8"/>
      <c r="AZ18" s="8"/>
      <c r="BA18" s="8"/>
      <c r="BB18" s="8"/>
      <c r="BC18" s="8"/>
      <c r="BD18" s="8"/>
      <c r="BE18" s="8"/>
      <c r="BF18" s="8"/>
      <c r="BG18" s="8"/>
      <c r="BH18" s="8"/>
      <c r="BI18" s="8"/>
      <c r="BJ18" s="8"/>
      <c r="BK18" s="8"/>
      <c r="BL18" s="8"/>
    </row>
    <row r="19" spans="1:76" ht="20.100000000000001" customHeight="1" x14ac:dyDescent="0.4">
      <c r="A19" s="8"/>
      <c r="B19" s="379">
        <v>2</v>
      </c>
      <c r="C19" s="381"/>
      <c r="D19" s="382"/>
      <c r="E19" s="382"/>
      <c r="F19" s="110"/>
      <c r="G19" s="384"/>
      <c r="H19" s="385"/>
      <c r="I19" s="385"/>
      <c r="J19" s="385"/>
      <c r="K19" s="385"/>
      <c r="L19" s="385"/>
      <c r="M19" s="385"/>
      <c r="N19" s="385"/>
      <c r="O19" s="386"/>
      <c r="P19" s="390"/>
      <c r="Q19" s="391"/>
      <c r="R19" s="392"/>
      <c r="S19" s="399"/>
      <c r="T19" s="400"/>
      <c r="U19" s="399"/>
      <c r="V19" s="406"/>
      <c r="W19" s="48"/>
      <c r="X19" s="119"/>
      <c r="Y19" s="326"/>
      <c r="Z19" s="328"/>
      <c r="AA19" s="330"/>
      <c r="AB19" s="345"/>
      <c r="AC19" s="338"/>
      <c r="AD19" s="340"/>
      <c r="AE19" s="68"/>
      <c r="AF19" s="342"/>
      <c r="AG19" s="332"/>
      <c r="AH19" s="131"/>
      <c r="AI19" s="68"/>
      <c r="AJ19" s="340"/>
      <c r="AK19" s="323"/>
      <c r="AL19" s="323"/>
      <c r="AM19" s="323"/>
      <c r="AN19" s="323"/>
      <c r="AO19" s="323"/>
      <c r="AP19" s="71"/>
      <c r="AQ19" s="72"/>
      <c r="AR19" s="73"/>
      <c r="AS19" s="106"/>
      <c r="AT19" s="372"/>
      <c r="AU19" s="374"/>
      <c r="AV19" s="370"/>
      <c r="AW19" s="8"/>
      <c r="AX19" s="8"/>
      <c r="AY19" s="8"/>
      <c r="AZ19" s="8" t="str">
        <f>SUBSTITUTE(C19,"-","")</f>
        <v/>
      </c>
      <c r="BA19" s="8" t="e">
        <f>$AZ19*1</f>
        <v>#VALUE!</v>
      </c>
      <c r="BB19" s="8">
        <f>IFERROR($BA19,0)</f>
        <v>0</v>
      </c>
      <c r="BC19" s="8" t="str">
        <f>IFERROR(MID(TEXT($AZ19,"????????????????"),COLUMN(A5),1)*1,"")</f>
        <v/>
      </c>
      <c r="BD19" s="8" t="str">
        <f t="shared" ref="BD19:BR19" si="3">IFERROR(MID(TEXT($AZ19,"????????????????"),COLUMN(B5),1)*1,"")</f>
        <v/>
      </c>
      <c r="BE19" s="8" t="str">
        <f t="shared" si="3"/>
        <v/>
      </c>
      <c r="BF19" s="8" t="str">
        <f t="shared" si="3"/>
        <v/>
      </c>
      <c r="BG19" s="8" t="str">
        <f t="shared" si="3"/>
        <v/>
      </c>
      <c r="BH19" s="8" t="str">
        <f t="shared" si="3"/>
        <v/>
      </c>
      <c r="BI19" s="8" t="str">
        <f t="shared" si="3"/>
        <v/>
      </c>
      <c r="BJ19" s="8" t="str">
        <f t="shared" si="3"/>
        <v/>
      </c>
      <c r="BK19" s="8" t="str">
        <f t="shared" si="3"/>
        <v/>
      </c>
      <c r="BL19" s="8" t="str">
        <f t="shared" si="3"/>
        <v/>
      </c>
      <c r="BM19" s="8" t="str">
        <f t="shared" si="3"/>
        <v/>
      </c>
      <c r="BN19" s="8" t="str">
        <f t="shared" si="3"/>
        <v/>
      </c>
      <c r="BO19" s="8" t="str">
        <f t="shared" si="3"/>
        <v/>
      </c>
      <c r="BP19" s="8" t="str">
        <f t="shared" si="3"/>
        <v/>
      </c>
      <c r="BQ19" s="8" t="str">
        <f t="shared" si="3"/>
        <v/>
      </c>
      <c r="BR19" s="8" t="str">
        <f t="shared" si="3"/>
        <v/>
      </c>
      <c r="BS19" s="8"/>
    </row>
    <row r="20" spans="1:76" ht="20.100000000000001" customHeight="1" x14ac:dyDescent="0.4">
      <c r="A20" s="8"/>
      <c r="B20" s="379"/>
      <c r="C20" s="381"/>
      <c r="D20" s="382"/>
      <c r="E20" s="382"/>
      <c r="F20" s="110"/>
      <c r="G20" s="387"/>
      <c r="H20" s="388"/>
      <c r="I20" s="388"/>
      <c r="J20" s="388"/>
      <c r="K20" s="388"/>
      <c r="L20" s="388"/>
      <c r="M20" s="388"/>
      <c r="N20" s="388"/>
      <c r="O20" s="389"/>
      <c r="P20" s="393"/>
      <c r="Q20" s="394"/>
      <c r="R20" s="395"/>
      <c r="S20" s="399"/>
      <c r="T20" s="400"/>
      <c r="U20" s="399"/>
      <c r="V20" s="406"/>
      <c r="W20" s="49"/>
      <c r="X20" s="119"/>
      <c r="Y20" s="326"/>
      <c r="Z20" s="328"/>
      <c r="AA20" s="330"/>
      <c r="AB20" s="336"/>
      <c r="AC20" s="338"/>
      <c r="AD20" s="340"/>
      <c r="AE20" s="69"/>
      <c r="AF20" s="342"/>
      <c r="AG20" s="332"/>
      <c r="AH20" s="129"/>
      <c r="AI20" s="69"/>
      <c r="AJ20" s="340"/>
      <c r="AK20" s="323"/>
      <c r="AL20" s="323"/>
      <c r="AM20" s="323"/>
      <c r="AN20" s="323"/>
      <c r="AO20" s="323"/>
      <c r="AP20" s="74"/>
      <c r="AQ20" s="75"/>
      <c r="AR20" s="76"/>
      <c r="AS20" s="107"/>
      <c r="AT20" s="372"/>
      <c r="AU20" s="374"/>
      <c r="AV20" s="370"/>
      <c r="AW20" s="8"/>
      <c r="AX20" s="8"/>
      <c r="AY20" s="8"/>
      <c r="AZ20" s="8"/>
      <c r="BA20" s="8"/>
      <c r="BB20" s="8">
        <f>$BB19</f>
        <v>0</v>
      </c>
      <c r="BC20" s="8">
        <f t="shared" ref="BC20:BG20" si="4">IF(BC19="",0,BC19)</f>
        <v>0</v>
      </c>
      <c r="BD20" s="8">
        <f t="shared" si="4"/>
        <v>0</v>
      </c>
      <c r="BE20" s="8">
        <f t="shared" si="4"/>
        <v>0</v>
      </c>
      <c r="BF20" s="8">
        <f t="shared" si="4"/>
        <v>0</v>
      </c>
      <c r="BG20" s="8">
        <f t="shared" si="4"/>
        <v>0</v>
      </c>
      <c r="BH20" s="8">
        <f>IF(BH19="",0,BH19)</f>
        <v>0</v>
      </c>
      <c r="BI20" s="8">
        <f t="shared" ref="BI20:BR20" si="5">IF(BI19="",0,BI19)</f>
        <v>0</v>
      </c>
      <c r="BJ20" s="8">
        <f t="shared" si="5"/>
        <v>0</v>
      </c>
      <c r="BK20" s="8">
        <f t="shared" si="5"/>
        <v>0</v>
      </c>
      <c r="BL20" s="8">
        <f t="shared" si="5"/>
        <v>0</v>
      </c>
      <c r="BM20" s="8">
        <f t="shared" si="5"/>
        <v>0</v>
      </c>
      <c r="BN20" s="8">
        <f t="shared" si="5"/>
        <v>0</v>
      </c>
      <c r="BO20" s="8">
        <f t="shared" si="5"/>
        <v>0</v>
      </c>
      <c r="BP20" s="8">
        <f t="shared" si="5"/>
        <v>0</v>
      </c>
      <c r="BQ20" s="8">
        <f t="shared" si="5"/>
        <v>0</v>
      </c>
      <c r="BR20" s="8">
        <f t="shared" si="5"/>
        <v>0</v>
      </c>
      <c r="BS20" s="126">
        <f>($BC$14*$BC20+$BD$14*$BD20+$BE$14*$BE20+$BF$14*$BF20+$BG$14*$BG20+$BH$14*$BH20+$BI$14*$BI20+$BJ$14*$BJ20+$BK$14*$BK20+$BL$14*$BL20+$BM$14*$BM20+$BN$14*$BN20+$BO$14*$BO20+$BP$14*$BP20+$BQ$14*$BQ20)/10</f>
        <v>0</v>
      </c>
      <c r="BT20" s="126">
        <f>MOD($BS20,1)</f>
        <v>0</v>
      </c>
      <c r="BU20">
        <f>$BT20*10</f>
        <v>0</v>
      </c>
      <c r="BV20">
        <f>ROUND(BU20,1)</f>
        <v>0</v>
      </c>
      <c r="BW20">
        <f>IF($BB20=0,300,(IF($BR20=$BV20,100,200)))</f>
        <v>300</v>
      </c>
      <c r="BX20">
        <f>BR20-BU20</f>
        <v>0</v>
      </c>
    </row>
    <row r="21" spans="1:76" ht="20.100000000000001" customHeight="1" x14ac:dyDescent="0.4">
      <c r="A21" s="8"/>
      <c r="B21" s="379"/>
      <c r="C21" s="381"/>
      <c r="D21" s="382"/>
      <c r="E21" s="382"/>
      <c r="F21" s="110"/>
      <c r="G21" s="362"/>
      <c r="H21" s="363"/>
      <c r="I21" s="363"/>
      <c r="J21" s="363"/>
      <c r="K21" s="363"/>
      <c r="L21" s="363"/>
      <c r="M21" s="363"/>
      <c r="N21" s="363"/>
      <c r="O21" s="364"/>
      <c r="P21" s="393"/>
      <c r="Q21" s="394"/>
      <c r="R21" s="395"/>
      <c r="S21" s="399"/>
      <c r="T21" s="400"/>
      <c r="U21" s="399"/>
      <c r="V21" s="406"/>
      <c r="W21" s="49"/>
      <c r="X21" s="119"/>
      <c r="Y21" s="326"/>
      <c r="Z21" s="328"/>
      <c r="AA21" s="330"/>
      <c r="AB21" s="336"/>
      <c r="AC21" s="338"/>
      <c r="AD21" s="340"/>
      <c r="AE21" s="69"/>
      <c r="AF21" s="342"/>
      <c r="AG21" s="332"/>
      <c r="AH21" s="129"/>
      <c r="AI21" s="69"/>
      <c r="AJ21" s="340"/>
      <c r="AK21" s="323"/>
      <c r="AL21" s="323"/>
      <c r="AM21" s="323"/>
      <c r="AN21" s="323"/>
      <c r="AO21" s="323"/>
      <c r="AP21" s="74"/>
      <c r="AQ21" s="75"/>
      <c r="AR21" s="76"/>
      <c r="AS21" s="107"/>
      <c r="AT21" s="372"/>
      <c r="AU21" s="374"/>
      <c r="AV21" s="370"/>
      <c r="AW21" s="8"/>
      <c r="AX21" s="8"/>
      <c r="AY21" s="8"/>
      <c r="AZ21" s="8"/>
      <c r="BA21" s="8"/>
      <c r="BB21" s="8"/>
      <c r="BC21" s="8"/>
      <c r="BD21" s="8"/>
      <c r="BE21" s="8"/>
      <c r="BF21" s="8"/>
      <c r="BG21" s="8"/>
      <c r="BH21" s="8"/>
      <c r="BI21" s="8"/>
      <c r="BJ21" s="8"/>
      <c r="BK21" s="8"/>
      <c r="BL21" s="8"/>
    </row>
    <row r="22" spans="1:76" ht="20.100000000000001" customHeight="1" x14ac:dyDescent="0.4">
      <c r="A22" s="8"/>
      <c r="B22" s="380"/>
      <c r="C22" s="383"/>
      <c r="D22" s="383"/>
      <c r="E22" s="383"/>
      <c r="F22" s="110"/>
      <c r="G22" s="403"/>
      <c r="H22" s="404"/>
      <c r="I22" s="404"/>
      <c r="J22" s="404"/>
      <c r="K22" s="404"/>
      <c r="L22" s="404"/>
      <c r="M22" s="404"/>
      <c r="N22" s="404"/>
      <c r="O22" s="405"/>
      <c r="P22" s="396"/>
      <c r="Q22" s="397"/>
      <c r="R22" s="398"/>
      <c r="S22" s="401"/>
      <c r="T22" s="402"/>
      <c r="U22" s="401"/>
      <c r="V22" s="407"/>
      <c r="W22" s="50"/>
      <c r="X22" s="120"/>
      <c r="Y22" s="327"/>
      <c r="Z22" s="329"/>
      <c r="AA22" s="331"/>
      <c r="AB22" s="346"/>
      <c r="AC22" s="347"/>
      <c r="AD22" s="348"/>
      <c r="AE22" s="70"/>
      <c r="AF22" s="349"/>
      <c r="AG22" s="333"/>
      <c r="AH22" s="130"/>
      <c r="AI22" s="70"/>
      <c r="AJ22" s="348"/>
      <c r="AK22" s="325"/>
      <c r="AL22" s="325"/>
      <c r="AM22" s="325"/>
      <c r="AN22" s="325"/>
      <c r="AO22" s="325"/>
      <c r="AP22" s="77"/>
      <c r="AQ22" s="78"/>
      <c r="AR22" s="79"/>
      <c r="AS22" s="108"/>
      <c r="AT22" s="373"/>
      <c r="AU22" s="375"/>
      <c r="AV22" s="371"/>
      <c r="AW22" s="8"/>
      <c r="AX22" s="8"/>
      <c r="AY22" s="8"/>
      <c r="AZ22" s="8"/>
      <c r="BA22" s="8"/>
      <c r="BB22" s="8"/>
      <c r="BC22" s="8"/>
      <c r="BD22" s="8"/>
      <c r="BE22" s="8"/>
      <c r="BF22" s="8"/>
      <c r="BG22" s="8"/>
      <c r="BH22" s="8"/>
      <c r="BI22" s="8"/>
      <c r="BJ22" s="8"/>
      <c r="BK22" s="8"/>
      <c r="BL22" s="8"/>
    </row>
    <row r="23" spans="1:76" ht="20.100000000000001" customHeight="1" x14ac:dyDescent="0.4">
      <c r="A23" s="8"/>
      <c r="B23" s="379">
        <v>3</v>
      </c>
      <c r="C23" s="381"/>
      <c r="D23" s="382"/>
      <c r="E23" s="382"/>
      <c r="F23" s="110"/>
      <c r="G23" s="384"/>
      <c r="H23" s="385"/>
      <c r="I23" s="385"/>
      <c r="J23" s="385"/>
      <c r="K23" s="385"/>
      <c r="L23" s="385"/>
      <c r="M23" s="385"/>
      <c r="N23" s="385"/>
      <c r="O23" s="386"/>
      <c r="P23" s="390"/>
      <c r="Q23" s="391"/>
      <c r="R23" s="392"/>
      <c r="S23" s="399"/>
      <c r="T23" s="400"/>
      <c r="U23" s="399"/>
      <c r="V23" s="406"/>
      <c r="W23" s="48"/>
      <c r="X23" s="121"/>
      <c r="Y23" s="326"/>
      <c r="Z23" s="328"/>
      <c r="AA23" s="330"/>
      <c r="AB23" s="345"/>
      <c r="AC23" s="338"/>
      <c r="AD23" s="340"/>
      <c r="AE23" s="68"/>
      <c r="AF23" s="342"/>
      <c r="AG23" s="332"/>
      <c r="AH23" s="131"/>
      <c r="AI23" s="68"/>
      <c r="AJ23" s="340"/>
      <c r="AK23" s="323"/>
      <c r="AL23" s="323"/>
      <c r="AM23" s="323"/>
      <c r="AN23" s="323"/>
      <c r="AO23" s="323"/>
      <c r="AP23" s="71"/>
      <c r="AQ23" s="72"/>
      <c r="AR23" s="73"/>
      <c r="AS23" s="106"/>
      <c r="AT23" s="372"/>
      <c r="AU23" s="374"/>
      <c r="AV23" s="370"/>
      <c r="AW23" s="8"/>
      <c r="AX23" s="8"/>
      <c r="AY23" s="8"/>
      <c r="AZ23" s="8" t="str">
        <f>SUBSTITUTE(C23,"-","")</f>
        <v/>
      </c>
      <c r="BA23" s="8" t="e">
        <f>$AZ23*1</f>
        <v>#VALUE!</v>
      </c>
      <c r="BB23" s="8">
        <f>IFERROR($BA23,0)</f>
        <v>0</v>
      </c>
      <c r="BC23" s="8" t="str">
        <f>IFERROR(MID(TEXT($AZ23,"????????????????"),COLUMN(A9),1)*1,"")</f>
        <v/>
      </c>
      <c r="BD23" s="8" t="str">
        <f t="shared" ref="BD23:BR23" si="6">IFERROR(MID(TEXT($AZ23,"????????????????"),COLUMN(B9),1)*1,"")</f>
        <v/>
      </c>
      <c r="BE23" s="8" t="str">
        <f t="shared" si="6"/>
        <v/>
      </c>
      <c r="BF23" s="8" t="str">
        <f t="shared" si="6"/>
        <v/>
      </c>
      <c r="BG23" s="8" t="str">
        <f t="shared" si="6"/>
        <v/>
      </c>
      <c r="BH23" s="8" t="str">
        <f t="shared" si="6"/>
        <v/>
      </c>
      <c r="BI23" s="8" t="str">
        <f t="shared" si="6"/>
        <v/>
      </c>
      <c r="BJ23" s="8" t="str">
        <f t="shared" si="6"/>
        <v/>
      </c>
      <c r="BK23" s="8" t="str">
        <f t="shared" si="6"/>
        <v/>
      </c>
      <c r="BL23" s="8" t="str">
        <f t="shared" si="6"/>
        <v/>
      </c>
      <c r="BM23" s="8" t="str">
        <f t="shared" si="6"/>
        <v/>
      </c>
      <c r="BN23" s="8" t="str">
        <f t="shared" si="6"/>
        <v/>
      </c>
      <c r="BO23" s="8" t="str">
        <f t="shared" si="6"/>
        <v/>
      </c>
      <c r="BP23" s="8" t="str">
        <f t="shared" si="6"/>
        <v/>
      </c>
      <c r="BQ23" s="8" t="str">
        <f t="shared" si="6"/>
        <v/>
      </c>
      <c r="BR23" s="8" t="str">
        <f t="shared" si="6"/>
        <v/>
      </c>
    </row>
    <row r="24" spans="1:76" ht="20.100000000000001" customHeight="1" x14ac:dyDescent="0.4">
      <c r="A24" s="8"/>
      <c r="B24" s="379"/>
      <c r="C24" s="381"/>
      <c r="D24" s="382"/>
      <c r="E24" s="382"/>
      <c r="F24" s="110"/>
      <c r="G24" s="387"/>
      <c r="H24" s="388"/>
      <c r="I24" s="388"/>
      <c r="J24" s="388"/>
      <c r="K24" s="388"/>
      <c r="L24" s="388"/>
      <c r="M24" s="388"/>
      <c r="N24" s="388"/>
      <c r="O24" s="389"/>
      <c r="P24" s="393"/>
      <c r="Q24" s="394"/>
      <c r="R24" s="395"/>
      <c r="S24" s="399"/>
      <c r="T24" s="400"/>
      <c r="U24" s="399"/>
      <c r="V24" s="406"/>
      <c r="W24" s="49"/>
      <c r="X24" s="119"/>
      <c r="Y24" s="326"/>
      <c r="Z24" s="328"/>
      <c r="AA24" s="330"/>
      <c r="AB24" s="336"/>
      <c r="AC24" s="338"/>
      <c r="AD24" s="340"/>
      <c r="AE24" s="69"/>
      <c r="AF24" s="342"/>
      <c r="AG24" s="332"/>
      <c r="AH24" s="129"/>
      <c r="AI24" s="69"/>
      <c r="AJ24" s="340"/>
      <c r="AK24" s="323"/>
      <c r="AL24" s="323"/>
      <c r="AM24" s="323"/>
      <c r="AN24" s="323"/>
      <c r="AO24" s="323"/>
      <c r="AP24" s="74"/>
      <c r="AQ24" s="75"/>
      <c r="AR24" s="76"/>
      <c r="AS24" s="107"/>
      <c r="AT24" s="372"/>
      <c r="AU24" s="374"/>
      <c r="AV24" s="370"/>
      <c r="AW24" s="8"/>
      <c r="AX24" s="8"/>
      <c r="AY24" s="8"/>
      <c r="AZ24" s="8"/>
      <c r="BA24" s="8"/>
      <c r="BB24" s="8">
        <f>$BB23</f>
        <v>0</v>
      </c>
      <c r="BC24" s="8">
        <f t="shared" ref="BC24:BG24" si="7">IF(BC23="",0,BC23)</f>
        <v>0</v>
      </c>
      <c r="BD24" s="8">
        <f t="shared" si="7"/>
        <v>0</v>
      </c>
      <c r="BE24" s="8">
        <f t="shared" si="7"/>
        <v>0</v>
      </c>
      <c r="BF24" s="8">
        <f t="shared" si="7"/>
        <v>0</v>
      </c>
      <c r="BG24" s="8">
        <f t="shared" si="7"/>
        <v>0</v>
      </c>
      <c r="BH24" s="8">
        <f>IF(BH23="",0,BH23)</f>
        <v>0</v>
      </c>
      <c r="BI24" s="8">
        <f t="shared" ref="BI24:BR24" si="8">IF(BI23="",0,BI23)</f>
        <v>0</v>
      </c>
      <c r="BJ24" s="8">
        <f t="shared" si="8"/>
        <v>0</v>
      </c>
      <c r="BK24" s="8">
        <f t="shared" si="8"/>
        <v>0</v>
      </c>
      <c r="BL24" s="8">
        <f t="shared" si="8"/>
        <v>0</v>
      </c>
      <c r="BM24" s="8">
        <f t="shared" si="8"/>
        <v>0</v>
      </c>
      <c r="BN24" s="8">
        <f t="shared" si="8"/>
        <v>0</v>
      </c>
      <c r="BO24" s="8">
        <f t="shared" si="8"/>
        <v>0</v>
      </c>
      <c r="BP24" s="8">
        <f t="shared" si="8"/>
        <v>0</v>
      </c>
      <c r="BQ24" s="8">
        <f t="shared" si="8"/>
        <v>0</v>
      </c>
      <c r="BR24" s="8">
        <f t="shared" si="8"/>
        <v>0</v>
      </c>
      <c r="BS24" s="126">
        <f>($BC$14*$BC24+$BD$14*$BD24+$BE$14*$BE24+$BF$14*$BF24+$BG$14*$BG24+$BH$14*$BH24+$BI$14*$BI24+$BJ$14*$BJ24+$BK$14*$BK24+$BL$14*$BL24+$BM$14*$BM24+$BN$14*$BN24+$BO$14*$BO24+$BP$14*$BP24+$BQ$14*$BQ24)/10</f>
        <v>0</v>
      </c>
      <c r="BT24" s="126">
        <f>MOD($BS24,1)</f>
        <v>0</v>
      </c>
      <c r="BU24">
        <f>$BT24*10</f>
        <v>0</v>
      </c>
      <c r="BV24">
        <f>ROUND(BU24,1)</f>
        <v>0</v>
      </c>
      <c r="BW24">
        <f>IF($BB24=0,300,(IF($BR24=$BV24,100,200)))</f>
        <v>300</v>
      </c>
      <c r="BX24">
        <f>BR24-BU24</f>
        <v>0</v>
      </c>
    </row>
    <row r="25" spans="1:76" ht="20.100000000000001" customHeight="1" x14ac:dyDescent="0.4">
      <c r="A25" s="8"/>
      <c r="B25" s="379"/>
      <c r="C25" s="381"/>
      <c r="D25" s="382"/>
      <c r="E25" s="382"/>
      <c r="F25" s="110"/>
      <c r="G25" s="362"/>
      <c r="H25" s="363"/>
      <c r="I25" s="363"/>
      <c r="J25" s="363"/>
      <c r="K25" s="363"/>
      <c r="L25" s="363"/>
      <c r="M25" s="363"/>
      <c r="N25" s="363"/>
      <c r="O25" s="364"/>
      <c r="P25" s="393"/>
      <c r="Q25" s="394"/>
      <c r="R25" s="395"/>
      <c r="S25" s="399"/>
      <c r="T25" s="400"/>
      <c r="U25" s="399"/>
      <c r="V25" s="406"/>
      <c r="W25" s="49"/>
      <c r="X25" s="119"/>
      <c r="Y25" s="326"/>
      <c r="Z25" s="328"/>
      <c r="AA25" s="330"/>
      <c r="AB25" s="336"/>
      <c r="AC25" s="338"/>
      <c r="AD25" s="340"/>
      <c r="AE25" s="69"/>
      <c r="AF25" s="342"/>
      <c r="AG25" s="332"/>
      <c r="AH25" s="129"/>
      <c r="AI25" s="69"/>
      <c r="AJ25" s="340"/>
      <c r="AK25" s="323"/>
      <c r="AL25" s="323"/>
      <c r="AM25" s="323"/>
      <c r="AN25" s="323"/>
      <c r="AO25" s="323"/>
      <c r="AP25" s="74"/>
      <c r="AQ25" s="75"/>
      <c r="AR25" s="76"/>
      <c r="AS25" s="107"/>
      <c r="AT25" s="372"/>
      <c r="AU25" s="374"/>
      <c r="AV25" s="370"/>
      <c r="AW25" s="8"/>
      <c r="AX25" s="8"/>
      <c r="AY25" s="8"/>
      <c r="AZ25" s="8"/>
      <c r="BA25" s="8"/>
      <c r="BB25" s="8"/>
      <c r="BC25" s="8"/>
      <c r="BD25" s="8"/>
      <c r="BE25" s="8"/>
      <c r="BF25" s="8"/>
      <c r="BG25" s="8"/>
      <c r="BH25" s="8"/>
      <c r="BI25" s="8"/>
      <c r="BJ25" s="8"/>
      <c r="BK25" s="8"/>
      <c r="BL25" s="8"/>
    </row>
    <row r="26" spans="1:76" ht="20.100000000000001" customHeight="1" x14ac:dyDescent="0.4">
      <c r="A26" s="8"/>
      <c r="B26" s="380"/>
      <c r="C26" s="383"/>
      <c r="D26" s="383"/>
      <c r="E26" s="383"/>
      <c r="F26" s="110"/>
      <c r="G26" s="403"/>
      <c r="H26" s="404"/>
      <c r="I26" s="404"/>
      <c r="J26" s="404"/>
      <c r="K26" s="404"/>
      <c r="L26" s="404"/>
      <c r="M26" s="404"/>
      <c r="N26" s="404"/>
      <c r="O26" s="405"/>
      <c r="P26" s="396"/>
      <c r="Q26" s="397"/>
      <c r="R26" s="398"/>
      <c r="S26" s="401"/>
      <c r="T26" s="402"/>
      <c r="U26" s="401"/>
      <c r="V26" s="407"/>
      <c r="W26" s="50"/>
      <c r="X26" s="120"/>
      <c r="Y26" s="327"/>
      <c r="Z26" s="329"/>
      <c r="AA26" s="331"/>
      <c r="AB26" s="346"/>
      <c r="AC26" s="347"/>
      <c r="AD26" s="348"/>
      <c r="AE26" s="70"/>
      <c r="AF26" s="349"/>
      <c r="AG26" s="333"/>
      <c r="AH26" s="130"/>
      <c r="AI26" s="70"/>
      <c r="AJ26" s="348"/>
      <c r="AK26" s="325"/>
      <c r="AL26" s="325"/>
      <c r="AM26" s="325"/>
      <c r="AN26" s="325"/>
      <c r="AO26" s="325"/>
      <c r="AP26" s="77"/>
      <c r="AQ26" s="78"/>
      <c r="AR26" s="79"/>
      <c r="AS26" s="108"/>
      <c r="AT26" s="373"/>
      <c r="AU26" s="375"/>
      <c r="AV26" s="371"/>
      <c r="AW26" s="8"/>
      <c r="AX26" s="8"/>
      <c r="AY26" s="8"/>
      <c r="AZ26" s="8"/>
      <c r="BA26" s="8"/>
      <c r="BB26" s="8"/>
      <c r="BC26" s="8"/>
      <c r="BD26" s="8"/>
      <c r="BE26" s="8"/>
      <c r="BF26" s="8"/>
      <c r="BG26" s="8"/>
      <c r="BH26" s="8"/>
      <c r="BI26" s="8"/>
      <c r="BJ26" s="8"/>
      <c r="BK26" s="8"/>
      <c r="BL26" s="8"/>
    </row>
    <row r="27" spans="1:76" ht="20.100000000000001" customHeight="1" x14ac:dyDescent="0.4">
      <c r="A27" s="8"/>
      <c r="B27" s="379">
        <v>4</v>
      </c>
      <c r="C27" s="381"/>
      <c r="D27" s="382"/>
      <c r="E27" s="382"/>
      <c r="F27" s="110"/>
      <c r="G27" s="384"/>
      <c r="H27" s="385"/>
      <c r="I27" s="385"/>
      <c r="J27" s="385"/>
      <c r="K27" s="385"/>
      <c r="L27" s="385"/>
      <c r="M27" s="385"/>
      <c r="N27" s="385"/>
      <c r="O27" s="386"/>
      <c r="P27" s="390"/>
      <c r="Q27" s="391"/>
      <c r="R27" s="392"/>
      <c r="S27" s="399"/>
      <c r="T27" s="400"/>
      <c r="U27" s="399"/>
      <c r="V27" s="406"/>
      <c r="W27" s="48"/>
      <c r="X27" s="118"/>
      <c r="Y27" s="326"/>
      <c r="Z27" s="328"/>
      <c r="AA27" s="330"/>
      <c r="AB27" s="345"/>
      <c r="AC27" s="338"/>
      <c r="AD27" s="340"/>
      <c r="AE27" s="68"/>
      <c r="AF27" s="342"/>
      <c r="AG27" s="332"/>
      <c r="AH27" s="131"/>
      <c r="AI27" s="68"/>
      <c r="AJ27" s="340"/>
      <c r="AK27" s="323"/>
      <c r="AL27" s="323"/>
      <c r="AM27" s="323"/>
      <c r="AN27" s="323"/>
      <c r="AO27" s="323"/>
      <c r="AP27" s="71"/>
      <c r="AQ27" s="72"/>
      <c r="AR27" s="73"/>
      <c r="AS27" s="106"/>
      <c r="AT27" s="372"/>
      <c r="AU27" s="374"/>
      <c r="AV27" s="370"/>
      <c r="AW27" s="8"/>
      <c r="AX27" s="8"/>
      <c r="AY27" s="8"/>
      <c r="AZ27" s="8" t="str">
        <f t="shared" ref="AZ27" si="9">SUBSTITUTE(C27,"-","")</f>
        <v/>
      </c>
      <c r="BA27" s="8" t="e">
        <f t="shared" ref="BA27" si="10">$AZ27*1</f>
        <v>#VALUE!</v>
      </c>
      <c r="BB27" s="8">
        <f t="shared" ref="BB27" si="11">IFERROR($BA27,0)</f>
        <v>0</v>
      </c>
      <c r="BC27" s="8" t="str">
        <f t="shared" ref="BC27:BR27" si="12">IFERROR(MID(TEXT($AZ27,"????????????????"),COLUMN(A13),1)*1,"")</f>
        <v/>
      </c>
      <c r="BD27" s="8" t="str">
        <f t="shared" si="12"/>
        <v/>
      </c>
      <c r="BE27" s="8" t="str">
        <f t="shared" si="12"/>
        <v/>
      </c>
      <c r="BF27" s="8" t="str">
        <f t="shared" si="12"/>
        <v/>
      </c>
      <c r="BG27" s="8" t="str">
        <f t="shared" si="12"/>
        <v/>
      </c>
      <c r="BH27" s="8" t="str">
        <f t="shared" si="12"/>
        <v/>
      </c>
      <c r="BI27" s="8" t="str">
        <f t="shared" si="12"/>
        <v/>
      </c>
      <c r="BJ27" s="8" t="str">
        <f t="shared" si="12"/>
        <v/>
      </c>
      <c r="BK27" s="8" t="str">
        <f t="shared" si="12"/>
        <v/>
      </c>
      <c r="BL27" s="8" t="str">
        <f t="shared" si="12"/>
        <v/>
      </c>
      <c r="BM27" s="8" t="str">
        <f t="shared" si="12"/>
        <v/>
      </c>
      <c r="BN27" s="8" t="str">
        <f t="shared" si="12"/>
        <v/>
      </c>
      <c r="BO27" s="8" t="str">
        <f t="shared" si="12"/>
        <v/>
      </c>
      <c r="BP27" s="8" t="str">
        <f t="shared" si="12"/>
        <v/>
      </c>
      <c r="BQ27" s="8" t="str">
        <f t="shared" si="12"/>
        <v/>
      </c>
      <c r="BR27" s="8" t="str">
        <f t="shared" si="12"/>
        <v/>
      </c>
    </row>
    <row r="28" spans="1:76" ht="20.100000000000001" customHeight="1" x14ac:dyDescent="0.4">
      <c r="A28" s="8"/>
      <c r="B28" s="379"/>
      <c r="C28" s="381"/>
      <c r="D28" s="382"/>
      <c r="E28" s="382"/>
      <c r="F28" s="110"/>
      <c r="G28" s="387"/>
      <c r="H28" s="388"/>
      <c r="I28" s="388"/>
      <c r="J28" s="388"/>
      <c r="K28" s="388"/>
      <c r="L28" s="388"/>
      <c r="M28" s="388"/>
      <c r="N28" s="388"/>
      <c r="O28" s="389"/>
      <c r="P28" s="393"/>
      <c r="Q28" s="394"/>
      <c r="R28" s="395"/>
      <c r="S28" s="399"/>
      <c r="T28" s="400"/>
      <c r="U28" s="399"/>
      <c r="V28" s="406"/>
      <c r="W28" s="49"/>
      <c r="X28" s="119"/>
      <c r="Y28" s="326"/>
      <c r="Z28" s="328"/>
      <c r="AA28" s="330"/>
      <c r="AB28" s="336"/>
      <c r="AC28" s="338"/>
      <c r="AD28" s="340"/>
      <c r="AE28" s="69"/>
      <c r="AF28" s="342"/>
      <c r="AG28" s="332"/>
      <c r="AH28" s="129"/>
      <c r="AI28" s="69"/>
      <c r="AJ28" s="340"/>
      <c r="AK28" s="323"/>
      <c r="AL28" s="323"/>
      <c r="AM28" s="323"/>
      <c r="AN28" s="323"/>
      <c r="AO28" s="323"/>
      <c r="AP28" s="74"/>
      <c r="AQ28" s="75"/>
      <c r="AR28" s="76"/>
      <c r="AS28" s="107"/>
      <c r="AT28" s="372"/>
      <c r="AU28" s="374"/>
      <c r="AV28" s="370"/>
      <c r="AW28" s="8"/>
      <c r="AX28" s="8"/>
      <c r="AY28" s="8"/>
      <c r="AZ28" s="8"/>
      <c r="BA28" s="8"/>
      <c r="BB28" s="8">
        <f t="shared" ref="BB28" si="13">$BB27</f>
        <v>0</v>
      </c>
      <c r="BC28" s="8">
        <f t="shared" ref="BC28:BR28" si="14">IF(BC27="",0,BC27)</f>
        <v>0</v>
      </c>
      <c r="BD28" s="8">
        <f t="shared" si="14"/>
        <v>0</v>
      </c>
      <c r="BE28" s="8">
        <f t="shared" si="14"/>
        <v>0</v>
      </c>
      <c r="BF28" s="8">
        <f t="shared" si="14"/>
        <v>0</v>
      </c>
      <c r="BG28" s="8">
        <f t="shared" si="14"/>
        <v>0</v>
      </c>
      <c r="BH28" s="8">
        <f t="shared" si="14"/>
        <v>0</v>
      </c>
      <c r="BI28" s="8">
        <f t="shared" si="14"/>
        <v>0</v>
      </c>
      <c r="BJ28" s="8">
        <f t="shared" si="14"/>
        <v>0</v>
      </c>
      <c r="BK28" s="8">
        <f t="shared" si="14"/>
        <v>0</v>
      </c>
      <c r="BL28" s="8">
        <f t="shared" si="14"/>
        <v>0</v>
      </c>
      <c r="BM28" s="8">
        <f t="shared" si="14"/>
        <v>0</v>
      </c>
      <c r="BN28" s="8">
        <f t="shared" si="14"/>
        <v>0</v>
      </c>
      <c r="BO28" s="8">
        <f t="shared" si="14"/>
        <v>0</v>
      </c>
      <c r="BP28" s="8">
        <f t="shared" si="14"/>
        <v>0</v>
      </c>
      <c r="BQ28" s="8">
        <f t="shared" si="14"/>
        <v>0</v>
      </c>
      <c r="BR28" s="8">
        <f t="shared" si="14"/>
        <v>0</v>
      </c>
      <c r="BS28" s="126">
        <f>($BC$14*$BC28+$BD$14*$BD28+$BE$14*$BE28+$BF$14*$BF28+$BG$14*$BG28+$BH$14*$BH28+$BI$14*$BI28+$BJ$14*$BJ28+$BK$14*$BK28+$BL$14*$BL28+$BM$14*$BM28+$BN$14*$BN28+$BO$14*$BO28+$BP$14*$BP28+$BQ$14*$BQ28)/10</f>
        <v>0</v>
      </c>
      <c r="BT28" s="126">
        <f t="shared" ref="BT28" si="15">MOD($BS28,1)</f>
        <v>0</v>
      </c>
      <c r="BU28">
        <f t="shared" ref="BU28" si="16">$BT28*10</f>
        <v>0</v>
      </c>
      <c r="BV28">
        <f>ROUND(BU28,1)</f>
        <v>0</v>
      </c>
      <c r="BW28">
        <f>IF($BB28=0,300,(IF($BR28=$BV28,100,200)))</f>
        <v>300</v>
      </c>
      <c r="BX28">
        <f>BR28-BU28</f>
        <v>0</v>
      </c>
    </row>
    <row r="29" spans="1:76" ht="20.100000000000001" customHeight="1" x14ac:dyDescent="0.4">
      <c r="A29" s="8"/>
      <c r="B29" s="379"/>
      <c r="C29" s="381"/>
      <c r="D29" s="382"/>
      <c r="E29" s="382"/>
      <c r="F29" s="110"/>
      <c r="G29" s="362"/>
      <c r="H29" s="363"/>
      <c r="I29" s="363"/>
      <c r="J29" s="363"/>
      <c r="K29" s="363"/>
      <c r="L29" s="363"/>
      <c r="M29" s="363"/>
      <c r="N29" s="363"/>
      <c r="O29" s="364"/>
      <c r="P29" s="393"/>
      <c r="Q29" s="394"/>
      <c r="R29" s="395"/>
      <c r="S29" s="399"/>
      <c r="T29" s="400"/>
      <c r="U29" s="399"/>
      <c r="V29" s="406"/>
      <c r="W29" s="49"/>
      <c r="X29" s="119"/>
      <c r="Y29" s="326"/>
      <c r="Z29" s="328"/>
      <c r="AA29" s="330"/>
      <c r="AB29" s="336"/>
      <c r="AC29" s="338"/>
      <c r="AD29" s="340"/>
      <c r="AE29" s="69"/>
      <c r="AF29" s="342"/>
      <c r="AG29" s="332"/>
      <c r="AH29" s="129"/>
      <c r="AI29" s="69"/>
      <c r="AJ29" s="340"/>
      <c r="AK29" s="323"/>
      <c r="AL29" s="323"/>
      <c r="AM29" s="323"/>
      <c r="AN29" s="323"/>
      <c r="AO29" s="323"/>
      <c r="AP29" s="74"/>
      <c r="AQ29" s="75"/>
      <c r="AR29" s="76"/>
      <c r="AS29" s="107"/>
      <c r="AT29" s="372"/>
      <c r="AU29" s="374"/>
      <c r="AV29" s="370"/>
      <c r="AW29" s="8"/>
      <c r="AX29" s="8"/>
      <c r="AY29" s="8"/>
      <c r="AZ29" s="8"/>
      <c r="BA29" s="8"/>
      <c r="BB29" s="8"/>
      <c r="BC29" s="8"/>
      <c r="BD29" s="8"/>
      <c r="BE29" s="8"/>
      <c r="BF29" s="8"/>
      <c r="BG29" s="8"/>
      <c r="BH29" s="8"/>
      <c r="BI29" s="8"/>
      <c r="BJ29" s="8"/>
      <c r="BK29" s="8"/>
      <c r="BL29" s="8"/>
    </row>
    <row r="30" spans="1:76" ht="20.100000000000001" customHeight="1" x14ac:dyDescent="0.4">
      <c r="A30" s="8"/>
      <c r="B30" s="380"/>
      <c r="C30" s="383"/>
      <c r="D30" s="383"/>
      <c r="E30" s="383"/>
      <c r="F30" s="110"/>
      <c r="G30" s="403"/>
      <c r="H30" s="404"/>
      <c r="I30" s="404"/>
      <c r="J30" s="404"/>
      <c r="K30" s="404"/>
      <c r="L30" s="404"/>
      <c r="M30" s="404"/>
      <c r="N30" s="404"/>
      <c r="O30" s="405"/>
      <c r="P30" s="396"/>
      <c r="Q30" s="397"/>
      <c r="R30" s="398"/>
      <c r="S30" s="401"/>
      <c r="T30" s="402"/>
      <c r="U30" s="401"/>
      <c r="V30" s="407"/>
      <c r="W30" s="50"/>
      <c r="X30" s="120"/>
      <c r="Y30" s="327"/>
      <c r="Z30" s="329"/>
      <c r="AA30" s="331"/>
      <c r="AB30" s="346"/>
      <c r="AC30" s="347"/>
      <c r="AD30" s="348"/>
      <c r="AE30" s="70"/>
      <c r="AF30" s="349"/>
      <c r="AG30" s="333"/>
      <c r="AH30" s="130"/>
      <c r="AI30" s="70"/>
      <c r="AJ30" s="348"/>
      <c r="AK30" s="325"/>
      <c r="AL30" s="325"/>
      <c r="AM30" s="325"/>
      <c r="AN30" s="325"/>
      <c r="AO30" s="325"/>
      <c r="AP30" s="77"/>
      <c r="AQ30" s="78"/>
      <c r="AR30" s="79"/>
      <c r="AS30" s="108"/>
      <c r="AT30" s="373"/>
      <c r="AU30" s="375"/>
      <c r="AV30" s="371"/>
      <c r="AW30" s="8"/>
      <c r="AX30" s="8"/>
      <c r="AY30" s="8"/>
      <c r="AZ30" s="8"/>
      <c r="BA30" s="8"/>
      <c r="BB30" s="8"/>
      <c r="BC30" s="8"/>
      <c r="BD30" s="8"/>
      <c r="BE30" s="8"/>
      <c r="BF30" s="8"/>
      <c r="BG30" s="8"/>
      <c r="BH30" s="8"/>
      <c r="BI30" s="8"/>
      <c r="BJ30" s="8"/>
      <c r="BK30" s="8"/>
      <c r="BL30" s="8"/>
    </row>
    <row r="31" spans="1:76" ht="20.100000000000001" customHeight="1" x14ac:dyDescent="0.4">
      <c r="A31" s="8"/>
      <c r="B31" s="379">
        <v>5</v>
      </c>
      <c r="C31" s="381"/>
      <c r="D31" s="382"/>
      <c r="E31" s="382"/>
      <c r="F31" s="110"/>
      <c r="G31" s="384"/>
      <c r="H31" s="385"/>
      <c r="I31" s="385"/>
      <c r="J31" s="385"/>
      <c r="K31" s="385"/>
      <c r="L31" s="385"/>
      <c r="M31" s="385"/>
      <c r="N31" s="385"/>
      <c r="O31" s="386"/>
      <c r="P31" s="390"/>
      <c r="Q31" s="391"/>
      <c r="R31" s="392"/>
      <c r="S31" s="399"/>
      <c r="T31" s="400"/>
      <c r="U31" s="399"/>
      <c r="V31" s="406"/>
      <c r="W31" s="48"/>
      <c r="X31" s="118"/>
      <c r="Y31" s="326"/>
      <c r="Z31" s="328"/>
      <c r="AA31" s="330"/>
      <c r="AB31" s="345"/>
      <c r="AC31" s="338"/>
      <c r="AD31" s="340"/>
      <c r="AE31" s="68"/>
      <c r="AF31" s="342"/>
      <c r="AG31" s="332"/>
      <c r="AH31" s="131"/>
      <c r="AI31" s="68"/>
      <c r="AJ31" s="340"/>
      <c r="AK31" s="323"/>
      <c r="AL31" s="323"/>
      <c r="AM31" s="323"/>
      <c r="AN31" s="323"/>
      <c r="AO31" s="323"/>
      <c r="AP31" s="71"/>
      <c r="AQ31" s="72"/>
      <c r="AR31" s="73"/>
      <c r="AS31" s="106"/>
      <c r="AT31" s="372"/>
      <c r="AU31" s="374"/>
      <c r="AV31" s="370"/>
      <c r="AW31" s="8"/>
      <c r="AX31" s="8"/>
      <c r="AY31" s="8"/>
      <c r="AZ31" s="8" t="str">
        <f t="shared" ref="AZ31" si="17">SUBSTITUTE(C31,"-","")</f>
        <v/>
      </c>
      <c r="BA31" s="8" t="e">
        <f t="shared" ref="BA31" si="18">$AZ31*1</f>
        <v>#VALUE!</v>
      </c>
      <c r="BB31" s="8">
        <f t="shared" ref="BB31" si="19">IFERROR($BA31,0)</f>
        <v>0</v>
      </c>
      <c r="BC31" s="8" t="str">
        <f t="shared" ref="BC31:BR31" si="20">IFERROR(MID(TEXT($AZ31,"????????????????"),COLUMN(A17),1)*1,"")</f>
        <v/>
      </c>
      <c r="BD31" s="8" t="str">
        <f t="shared" si="20"/>
        <v/>
      </c>
      <c r="BE31" s="8" t="str">
        <f t="shared" si="20"/>
        <v/>
      </c>
      <c r="BF31" s="8" t="str">
        <f t="shared" si="20"/>
        <v/>
      </c>
      <c r="BG31" s="8" t="str">
        <f t="shared" si="20"/>
        <v/>
      </c>
      <c r="BH31" s="8" t="str">
        <f t="shared" si="20"/>
        <v/>
      </c>
      <c r="BI31" s="8" t="str">
        <f t="shared" si="20"/>
        <v/>
      </c>
      <c r="BJ31" s="8" t="str">
        <f t="shared" si="20"/>
        <v/>
      </c>
      <c r="BK31" s="8" t="str">
        <f t="shared" si="20"/>
        <v/>
      </c>
      <c r="BL31" s="8" t="str">
        <f t="shared" si="20"/>
        <v/>
      </c>
      <c r="BM31" s="8" t="str">
        <f t="shared" si="20"/>
        <v/>
      </c>
      <c r="BN31" s="8" t="str">
        <f t="shared" si="20"/>
        <v/>
      </c>
      <c r="BO31" s="8" t="str">
        <f t="shared" si="20"/>
        <v/>
      </c>
      <c r="BP31" s="8" t="str">
        <f t="shared" si="20"/>
        <v/>
      </c>
      <c r="BQ31" s="8" t="str">
        <f t="shared" si="20"/>
        <v/>
      </c>
      <c r="BR31" s="8" t="str">
        <f t="shared" si="20"/>
        <v/>
      </c>
    </row>
    <row r="32" spans="1:76" ht="20.100000000000001" customHeight="1" x14ac:dyDescent="0.4">
      <c r="A32" s="8"/>
      <c r="B32" s="379"/>
      <c r="C32" s="381"/>
      <c r="D32" s="382"/>
      <c r="E32" s="382"/>
      <c r="F32" s="110"/>
      <c r="G32" s="387"/>
      <c r="H32" s="388"/>
      <c r="I32" s="388"/>
      <c r="J32" s="388"/>
      <c r="K32" s="388"/>
      <c r="L32" s="388"/>
      <c r="M32" s="388"/>
      <c r="N32" s="388"/>
      <c r="O32" s="389"/>
      <c r="P32" s="393"/>
      <c r="Q32" s="394"/>
      <c r="R32" s="395"/>
      <c r="S32" s="399"/>
      <c r="T32" s="400"/>
      <c r="U32" s="399"/>
      <c r="V32" s="406"/>
      <c r="W32" s="49"/>
      <c r="X32" s="119"/>
      <c r="Y32" s="326"/>
      <c r="Z32" s="328"/>
      <c r="AA32" s="330"/>
      <c r="AB32" s="336"/>
      <c r="AC32" s="338"/>
      <c r="AD32" s="340"/>
      <c r="AE32" s="69"/>
      <c r="AF32" s="342"/>
      <c r="AG32" s="332"/>
      <c r="AH32" s="129"/>
      <c r="AI32" s="69"/>
      <c r="AJ32" s="340"/>
      <c r="AK32" s="323"/>
      <c r="AL32" s="323"/>
      <c r="AM32" s="323"/>
      <c r="AN32" s="323"/>
      <c r="AO32" s="323"/>
      <c r="AP32" s="74"/>
      <c r="AQ32" s="75"/>
      <c r="AR32" s="76"/>
      <c r="AS32" s="107"/>
      <c r="AT32" s="372"/>
      <c r="AU32" s="374"/>
      <c r="AV32" s="370"/>
      <c r="AW32" s="8"/>
      <c r="AX32" s="8"/>
      <c r="AY32" s="8"/>
      <c r="AZ32" s="8"/>
      <c r="BA32" s="8"/>
      <c r="BB32" s="8">
        <f t="shared" ref="BB32" si="21">$BB31</f>
        <v>0</v>
      </c>
      <c r="BC32" s="8">
        <f t="shared" ref="BC32:BR32" si="22">IF(BC31="",0,BC31)</f>
        <v>0</v>
      </c>
      <c r="BD32" s="8">
        <f t="shared" si="22"/>
        <v>0</v>
      </c>
      <c r="BE32" s="8">
        <f t="shared" si="22"/>
        <v>0</v>
      </c>
      <c r="BF32" s="8">
        <f t="shared" si="22"/>
        <v>0</v>
      </c>
      <c r="BG32" s="8">
        <f t="shared" si="22"/>
        <v>0</v>
      </c>
      <c r="BH32" s="8">
        <f t="shared" si="22"/>
        <v>0</v>
      </c>
      <c r="BI32" s="8">
        <f t="shared" si="22"/>
        <v>0</v>
      </c>
      <c r="BJ32" s="8">
        <f t="shared" si="22"/>
        <v>0</v>
      </c>
      <c r="BK32" s="8">
        <f t="shared" si="22"/>
        <v>0</v>
      </c>
      <c r="BL32" s="8">
        <f t="shared" si="22"/>
        <v>0</v>
      </c>
      <c r="BM32" s="8">
        <f t="shared" si="22"/>
        <v>0</v>
      </c>
      <c r="BN32" s="8">
        <f t="shared" si="22"/>
        <v>0</v>
      </c>
      <c r="BO32" s="8">
        <f t="shared" si="22"/>
        <v>0</v>
      </c>
      <c r="BP32" s="8">
        <f t="shared" si="22"/>
        <v>0</v>
      </c>
      <c r="BQ32" s="8">
        <f t="shared" si="22"/>
        <v>0</v>
      </c>
      <c r="BR32" s="8">
        <f t="shared" si="22"/>
        <v>0</v>
      </c>
      <c r="BS32" s="126">
        <f>($BC$14*$BC32+$BD$14*$BD32+$BE$14*$BE32+$BF$14*$BF32+$BG$14*$BG32+$BH$14*$BH32+$BI$14*$BI32+$BJ$14*$BJ32+$BK$14*$BK32+$BL$14*$BL32+$BM$14*$BM32+$BN$14*$BN32+$BO$14*$BO32+$BP$14*$BP32+$BQ$14*$BQ32)/10</f>
        <v>0</v>
      </c>
      <c r="BT32" s="126">
        <f t="shared" ref="BT32" si="23">MOD($BS32,1)</f>
        <v>0</v>
      </c>
      <c r="BU32">
        <f t="shared" ref="BU32" si="24">$BT32*10</f>
        <v>0</v>
      </c>
      <c r="BV32">
        <f>ROUND(BU32,1)</f>
        <v>0</v>
      </c>
      <c r="BW32">
        <f>IF($BB32=0,300,(IF($BR32=$BV32,100,200)))</f>
        <v>300</v>
      </c>
    </row>
    <row r="33" spans="1:75" ht="20.100000000000001" customHeight="1" x14ac:dyDescent="0.4">
      <c r="A33" s="8"/>
      <c r="B33" s="379"/>
      <c r="C33" s="381"/>
      <c r="D33" s="382"/>
      <c r="E33" s="382"/>
      <c r="F33" s="110"/>
      <c r="G33" s="362"/>
      <c r="H33" s="363"/>
      <c r="I33" s="363"/>
      <c r="J33" s="363"/>
      <c r="K33" s="363"/>
      <c r="L33" s="363"/>
      <c r="M33" s="363"/>
      <c r="N33" s="363"/>
      <c r="O33" s="364"/>
      <c r="P33" s="393"/>
      <c r="Q33" s="394"/>
      <c r="R33" s="395"/>
      <c r="S33" s="399"/>
      <c r="T33" s="400"/>
      <c r="U33" s="399"/>
      <c r="V33" s="406"/>
      <c r="W33" s="49"/>
      <c r="X33" s="119"/>
      <c r="Y33" s="326"/>
      <c r="Z33" s="328"/>
      <c r="AA33" s="330"/>
      <c r="AB33" s="336"/>
      <c r="AC33" s="338"/>
      <c r="AD33" s="340"/>
      <c r="AE33" s="69"/>
      <c r="AF33" s="342"/>
      <c r="AG33" s="332"/>
      <c r="AH33" s="129"/>
      <c r="AI33" s="69"/>
      <c r="AJ33" s="340"/>
      <c r="AK33" s="323"/>
      <c r="AL33" s="323"/>
      <c r="AM33" s="323"/>
      <c r="AN33" s="323"/>
      <c r="AO33" s="323"/>
      <c r="AP33" s="74"/>
      <c r="AQ33" s="75"/>
      <c r="AR33" s="76"/>
      <c r="AS33" s="107"/>
      <c r="AT33" s="372"/>
      <c r="AU33" s="374"/>
      <c r="AV33" s="370"/>
      <c r="AW33" s="8"/>
      <c r="AX33" s="8"/>
      <c r="AY33" s="8"/>
      <c r="AZ33" s="8"/>
      <c r="BA33" s="8"/>
      <c r="BB33" s="8"/>
      <c r="BC33" s="8"/>
      <c r="BD33" s="8"/>
      <c r="BE33" s="8"/>
      <c r="BF33" s="8"/>
      <c r="BG33" s="8"/>
      <c r="BH33" s="8"/>
      <c r="BI33" s="8"/>
      <c r="BJ33" s="8"/>
      <c r="BK33" s="8"/>
      <c r="BL33" s="8"/>
    </row>
    <row r="34" spans="1:75" ht="20.100000000000001" customHeight="1" x14ac:dyDescent="0.4">
      <c r="A34" s="8"/>
      <c r="B34" s="380"/>
      <c r="C34" s="383"/>
      <c r="D34" s="383"/>
      <c r="E34" s="383"/>
      <c r="F34" s="110"/>
      <c r="G34" s="403"/>
      <c r="H34" s="404"/>
      <c r="I34" s="404"/>
      <c r="J34" s="404"/>
      <c r="K34" s="404"/>
      <c r="L34" s="404"/>
      <c r="M34" s="404"/>
      <c r="N34" s="404"/>
      <c r="O34" s="405"/>
      <c r="P34" s="396"/>
      <c r="Q34" s="397"/>
      <c r="R34" s="398"/>
      <c r="S34" s="401"/>
      <c r="T34" s="402"/>
      <c r="U34" s="401"/>
      <c r="V34" s="407"/>
      <c r="W34" s="50"/>
      <c r="X34" s="120"/>
      <c r="Y34" s="327"/>
      <c r="Z34" s="329"/>
      <c r="AA34" s="331"/>
      <c r="AB34" s="346"/>
      <c r="AC34" s="347"/>
      <c r="AD34" s="348"/>
      <c r="AE34" s="70"/>
      <c r="AF34" s="349"/>
      <c r="AG34" s="333"/>
      <c r="AH34" s="130"/>
      <c r="AI34" s="70"/>
      <c r="AJ34" s="348"/>
      <c r="AK34" s="325"/>
      <c r="AL34" s="325"/>
      <c r="AM34" s="325"/>
      <c r="AN34" s="325"/>
      <c r="AO34" s="325"/>
      <c r="AP34" s="77"/>
      <c r="AQ34" s="78"/>
      <c r="AR34" s="79"/>
      <c r="AS34" s="108"/>
      <c r="AT34" s="373"/>
      <c r="AU34" s="375"/>
      <c r="AV34" s="371"/>
      <c r="AW34" s="8"/>
      <c r="AX34" s="8"/>
      <c r="AY34" s="8"/>
      <c r="AZ34" s="8"/>
      <c r="BA34" s="8"/>
      <c r="BB34" s="8"/>
      <c r="BC34" s="8"/>
      <c r="BD34" s="8"/>
      <c r="BE34" s="8"/>
      <c r="BF34" s="8"/>
      <c r="BG34" s="8"/>
      <c r="BH34" s="8"/>
      <c r="BI34" s="8"/>
      <c r="BJ34" s="8"/>
      <c r="BK34" s="8"/>
      <c r="BL34" s="8"/>
    </row>
    <row r="35" spans="1:75" ht="20.100000000000001" customHeight="1" x14ac:dyDescent="0.4">
      <c r="A35" s="8"/>
      <c r="B35" s="379">
        <v>6</v>
      </c>
      <c r="C35" s="381"/>
      <c r="D35" s="382"/>
      <c r="E35" s="382"/>
      <c r="F35" s="110"/>
      <c r="G35" s="384"/>
      <c r="H35" s="385"/>
      <c r="I35" s="385"/>
      <c r="J35" s="385"/>
      <c r="K35" s="385"/>
      <c r="L35" s="385"/>
      <c r="M35" s="385"/>
      <c r="N35" s="385"/>
      <c r="O35" s="386"/>
      <c r="P35" s="390"/>
      <c r="Q35" s="391"/>
      <c r="R35" s="392"/>
      <c r="S35" s="399"/>
      <c r="T35" s="400"/>
      <c r="U35" s="399"/>
      <c r="V35" s="406"/>
      <c r="W35" s="48"/>
      <c r="X35" s="118"/>
      <c r="Y35" s="326"/>
      <c r="Z35" s="328"/>
      <c r="AA35" s="330"/>
      <c r="AB35" s="345"/>
      <c r="AC35" s="338"/>
      <c r="AD35" s="340"/>
      <c r="AE35" s="68"/>
      <c r="AF35" s="342"/>
      <c r="AG35" s="332"/>
      <c r="AH35" s="131"/>
      <c r="AI35" s="68"/>
      <c r="AJ35" s="340"/>
      <c r="AK35" s="323"/>
      <c r="AL35" s="323"/>
      <c r="AM35" s="323"/>
      <c r="AN35" s="323"/>
      <c r="AO35" s="323"/>
      <c r="AP35" s="71"/>
      <c r="AQ35" s="72"/>
      <c r="AR35" s="73"/>
      <c r="AS35" s="106"/>
      <c r="AT35" s="372"/>
      <c r="AU35" s="374"/>
      <c r="AV35" s="370"/>
      <c r="AW35" s="8"/>
      <c r="AX35" s="8"/>
      <c r="AY35" s="8"/>
      <c r="AZ35" s="8" t="str">
        <f t="shared" ref="AZ35" si="25">SUBSTITUTE(C35,"-","")</f>
        <v/>
      </c>
      <c r="BA35" s="8" t="e">
        <f t="shared" ref="BA35" si="26">$AZ35*1</f>
        <v>#VALUE!</v>
      </c>
      <c r="BB35" s="8">
        <f t="shared" ref="BB35" si="27">IFERROR($BA35,0)</f>
        <v>0</v>
      </c>
      <c r="BC35" s="8" t="str">
        <f t="shared" ref="BC35:BR35" si="28">IFERROR(MID(TEXT($AZ35,"????????????????"),COLUMN(A21),1)*1,"")</f>
        <v/>
      </c>
      <c r="BD35" s="8" t="str">
        <f t="shared" si="28"/>
        <v/>
      </c>
      <c r="BE35" s="8" t="str">
        <f t="shared" si="28"/>
        <v/>
      </c>
      <c r="BF35" s="8" t="str">
        <f t="shared" si="28"/>
        <v/>
      </c>
      <c r="BG35" s="8" t="str">
        <f t="shared" si="28"/>
        <v/>
      </c>
      <c r="BH35" s="8" t="str">
        <f t="shared" si="28"/>
        <v/>
      </c>
      <c r="BI35" s="8" t="str">
        <f t="shared" si="28"/>
        <v/>
      </c>
      <c r="BJ35" s="8" t="str">
        <f t="shared" si="28"/>
        <v/>
      </c>
      <c r="BK35" s="8" t="str">
        <f t="shared" si="28"/>
        <v/>
      </c>
      <c r="BL35" s="8" t="str">
        <f t="shared" si="28"/>
        <v/>
      </c>
      <c r="BM35" s="8" t="str">
        <f t="shared" si="28"/>
        <v/>
      </c>
      <c r="BN35" s="8" t="str">
        <f t="shared" si="28"/>
        <v/>
      </c>
      <c r="BO35" s="8" t="str">
        <f t="shared" si="28"/>
        <v/>
      </c>
      <c r="BP35" s="8" t="str">
        <f t="shared" si="28"/>
        <v/>
      </c>
      <c r="BQ35" s="8" t="str">
        <f t="shared" si="28"/>
        <v/>
      </c>
      <c r="BR35" s="8" t="str">
        <f t="shared" si="28"/>
        <v/>
      </c>
    </row>
    <row r="36" spans="1:75" ht="20.100000000000001" customHeight="1" x14ac:dyDescent="0.4">
      <c r="A36" s="8"/>
      <c r="B36" s="379"/>
      <c r="C36" s="381"/>
      <c r="D36" s="382"/>
      <c r="E36" s="382"/>
      <c r="F36" s="110"/>
      <c r="G36" s="387"/>
      <c r="H36" s="388"/>
      <c r="I36" s="388"/>
      <c r="J36" s="388"/>
      <c r="K36" s="388"/>
      <c r="L36" s="388"/>
      <c r="M36" s="388"/>
      <c r="N36" s="388"/>
      <c r="O36" s="389"/>
      <c r="P36" s="393"/>
      <c r="Q36" s="394"/>
      <c r="R36" s="395"/>
      <c r="S36" s="399"/>
      <c r="T36" s="400"/>
      <c r="U36" s="399"/>
      <c r="V36" s="406"/>
      <c r="W36" s="49"/>
      <c r="X36" s="119"/>
      <c r="Y36" s="326"/>
      <c r="Z36" s="328"/>
      <c r="AA36" s="330"/>
      <c r="AB36" s="336"/>
      <c r="AC36" s="338"/>
      <c r="AD36" s="340"/>
      <c r="AE36" s="69"/>
      <c r="AF36" s="342"/>
      <c r="AG36" s="332"/>
      <c r="AH36" s="129"/>
      <c r="AI36" s="69"/>
      <c r="AJ36" s="340"/>
      <c r="AK36" s="323"/>
      <c r="AL36" s="323"/>
      <c r="AM36" s="323"/>
      <c r="AN36" s="323"/>
      <c r="AO36" s="323"/>
      <c r="AP36" s="74"/>
      <c r="AQ36" s="75"/>
      <c r="AR36" s="76"/>
      <c r="AS36" s="107"/>
      <c r="AT36" s="372"/>
      <c r="AU36" s="374"/>
      <c r="AV36" s="370"/>
      <c r="AW36" s="8"/>
      <c r="AX36" s="8"/>
      <c r="AY36" s="8"/>
      <c r="AZ36" s="8"/>
      <c r="BA36" s="8"/>
      <c r="BB36" s="8">
        <f t="shared" ref="BB36" si="29">$BB35</f>
        <v>0</v>
      </c>
      <c r="BC36" s="8">
        <f t="shared" ref="BC36:BR36" si="30">IF(BC35="",0,BC35)</f>
        <v>0</v>
      </c>
      <c r="BD36" s="8">
        <f t="shared" si="30"/>
        <v>0</v>
      </c>
      <c r="BE36" s="8">
        <f t="shared" si="30"/>
        <v>0</v>
      </c>
      <c r="BF36" s="8">
        <f t="shared" si="30"/>
        <v>0</v>
      </c>
      <c r="BG36" s="8">
        <f t="shared" si="30"/>
        <v>0</v>
      </c>
      <c r="BH36" s="8">
        <f t="shared" si="30"/>
        <v>0</v>
      </c>
      <c r="BI36" s="8">
        <f t="shared" si="30"/>
        <v>0</v>
      </c>
      <c r="BJ36" s="8">
        <f t="shared" si="30"/>
        <v>0</v>
      </c>
      <c r="BK36" s="8">
        <f t="shared" si="30"/>
        <v>0</v>
      </c>
      <c r="BL36" s="8">
        <f t="shared" si="30"/>
        <v>0</v>
      </c>
      <c r="BM36" s="8">
        <f t="shared" si="30"/>
        <v>0</v>
      </c>
      <c r="BN36" s="8">
        <f t="shared" si="30"/>
        <v>0</v>
      </c>
      <c r="BO36" s="8">
        <f t="shared" si="30"/>
        <v>0</v>
      </c>
      <c r="BP36" s="8">
        <f t="shared" si="30"/>
        <v>0</v>
      </c>
      <c r="BQ36" s="8">
        <f t="shared" si="30"/>
        <v>0</v>
      </c>
      <c r="BR36" s="8">
        <f t="shared" si="30"/>
        <v>0</v>
      </c>
      <c r="BS36" s="126">
        <f>($BC$14*$BC36+$BD$14*$BD36+$BE$14*$BE36+$BF$14*$BF36+$BG$14*$BG36+$BH$14*$BH36+$BI$14*$BI36+$BJ$14*$BJ36+$BK$14*$BK36+$BL$14*$BL36+$BM$14*$BM36+$BN$14*$BN36+$BO$14*$BO36+$BP$14*$BP36+$BQ$14*$BQ36)/10</f>
        <v>0</v>
      </c>
      <c r="BT36" s="126">
        <f t="shared" ref="BT36" si="31">MOD($BS36,1)</f>
        <v>0</v>
      </c>
      <c r="BU36">
        <f t="shared" ref="BU36" si="32">$BT36*10</f>
        <v>0</v>
      </c>
      <c r="BV36">
        <f>ROUND(BU36,1)</f>
        <v>0</v>
      </c>
      <c r="BW36">
        <f>IF($BB36=0,300,(IF($BR36=$BV36,100,200)))</f>
        <v>300</v>
      </c>
    </row>
    <row r="37" spans="1:75" ht="20.100000000000001" customHeight="1" x14ac:dyDescent="0.4">
      <c r="A37" s="8"/>
      <c r="B37" s="379"/>
      <c r="C37" s="381"/>
      <c r="D37" s="382"/>
      <c r="E37" s="382"/>
      <c r="F37" s="110"/>
      <c r="G37" s="362"/>
      <c r="H37" s="363"/>
      <c r="I37" s="363"/>
      <c r="J37" s="363"/>
      <c r="K37" s="363"/>
      <c r="L37" s="363"/>
      <c r="M37" s="363"/>
      <c r="N37" s="363"/>
      <c r="O37" s="364"/>
      <c r="P37" s="393"/>
      <c r="Q37" s="394"/>
      <c r="R37" s="395"/>
      <c r="S37" s="399"/>
      <c r="T37" s="400"/>
      <c r="U37" s="399"/>
      <c r="V37" s="406"/>
      <c r="W37" s="49"/>
      <c r="X37" s="119"/>
      <c r="Y37" s="326"/>
      <c r="Z37" s="328"/>
      <c r="AA37" s="330"/>
      <c r="AB37" s="336"/>
      <c r="AC37" s="338"/>
      <c r="AD37" s="340"/>
      <c r="AE37" s="69"/>
      <c r="AF37" s="342"/>
      <c r="AG37" s="332"/>
      <c r="AH37" s="129"/>
      <c r="AI37" s="69"/>
      <c r="AJ37" s="340"/>
      <c r="AK37" s="323"/>
      <c r="AL37" s="323"/>
      <c r="AM37" s="323"/>
      <c r="AN37" s="323"/>
      <c r="AO37" s="323"/>
      <c r="AP37" s="74"/>
      <c r="AQ37" s="75"/>
      <c r="AR37" s="76"/>
      <c r="AS37" s="107"/>
      <c r="AT37" s="372"/>
      <c r="AU37" s="374"/>
      <c r="AV37" s="370"/>
      <c r="AW37" s="8"/>
      <c r="AX37" s="8"/>
      <c r="AY37" s="8"/>
      <c r="AZ37" s="8"/>
      <c r="BA37" s="8"/>
      <c r="BB37" s="8"/>
      <c r="BC37" s="8"/>
      <c r="BD37" s="8"/>
      <c r="BE37" s="8"/>
      <c r="BF37" s="8"/>
      <c r="BG37" s="8"/>
      <c r="BH37" s="8"/>
      <c r="BI37" s="8"/>
      <c r="BJ37" s="8"/>
      <c r="BK37" s="8"/>
      <c r="BL37" s="8"/>
    </row>
    <row r="38" spans="1:75" ht="20.100000000000001" customHeight="1" x14ac:dyDescent="0.4">
      <c r="A38" s="8"/>
      <c r="B38" s="380"/>
      <c r="C38" s="383"/>
      <c r="D38" s="383"/>
      <c r="E38" s="383"/>
      <c r="F38" s="110"/>
      <c r="G38" s="403"/>
      <c r="H38" s="404"/>
      <c r="I38" s="404"/>
      <c r="J38" s="404"/>
      <c r="K38" s="404"/>
      <c r="L38" s="404"/>
      <c r="M38" s="404"/>
      <c r="N38" s="404"/>
      <c r="O38" s="405"/>
      <c r="P38" s="396"/>
      <c r="Q38" s="397"/>
      <c r="R38" s="398"/>
      <c r="S38" s="401"/>
      <c r="T38" s="402"/>
      <c r="U38" s="401"/>
      <c r="V38" s="407"/>
      <c r="W38" s="50"/>
      <c r="X38" s="120"/>
      <c r="Y38" s="327"/>
      <c r="Z38" s="329"/>
      <c r="AA38" s="331"/>
      <c r="AB38" s="346"/>
      <c r="AC38" s="347"/>
      <c r="AD38" s="348"/>
      <c r="AE38" s="70"/>
      <c r="AF38" s="349"/>
      <c r="AG38" s="333"/>
      <c r="AH38" s="130"/>
      <c r="AI38" s="70"/>
      <c r="AJ38" s="348"/>
      <c r="AK38" s="325"/>
      <c r="AL38" s="325"/>
      <c r="AM38" s="325"/>
      <c r="AN38" s="325"/>
      <c r="AO38" s="325"/>
      <c r="AP38" s="77"/>
      <c r="AQ38" s="78"/>
      <c r="AR38" s="79"/>
      <c r="AS38" s="108"/>
      <c r="AT38" s="373"/>
      <c r="AU38" s="375"/>
      <c r="AV38" s="371"/>
      <c r="AW38" s="8"/>
      <c r="AX38" s="8"/>
      <c r="AY38" s="8"/>
      <c r="AZ38" s="8"/>
      <c r="BA38" s="8"/>
      <c r="BB38" s="8"/>
      <c r="BC38" s="8"/>
      <c r="BD38" s="8"/>
      <c r="BE38" s="8"/>
      <c r="BF38" s="8"/>
      <c r="BG38" s="8"/>
      <c r="BH38" s="8"/>
      <c r="BI38" s="8"/>
      <c r="BJ38" s="8"/>
      <c r="BK38" s="8"/>
      <c r="BL38" s="8"/>
    </row>
    <row r="39" spans="1:75" ht="20.100000000000001" customHeight="1" x14ac:dyDescent="0.4">
      <c r="A39" s="8"/>
      <c r="B39" s="379">
        <v>7</v>
      </c>
      <c r="C39" s="381"/>
      <c r="D39" s="382"/>
      <c r="E39" s="382"/>
      <c r="F39" s="110"/>
      <c r="G39" s="384"/>
      <c r="H39" s="385"/>
      <c r="I39" s="385"/>
      <c r="J39" s="385"/>
      <c r="K39" s="385"/>
      <c r="L39" s="385"/>
      <c r="M39" s="385"/>
      <c r="N39" s="385"/>
      <c r="O39" s="386"/>
      <c r="P39" s="390"/>
      <c r="Q39" s="391"/>
      <c r="R39" s="392"/>
      <c r="S39" s="399"/>
      <c r="T39" s="400"/>
      <c r="U39" s="399"/>
      <c r="V39" s="406"/>
      <c r="W39" s="48"/>
      <c r="X39" s="118"/>
      <c r="Y39" s="326"/>
      <c r="Z39" s="328"/>
      <c r="AA39" s="330"/>
      <c r="AB39" s="345"/>
      <c r="AC39" s="338"/>
      <c r="AD39" s="340"/>
      <c r="AE39" s="68"/>
      <c r="AF39" s="342"/>
      <c r="AG39" s="332"/>
      <c r="AH39" s="131"/>
      <c r="AI39" s="68"/>
      <c r="AJ39" s="340"/>
      <c r="AK39" s="323"/>
      <c r="AL39" s="323"/>
      <c r="AM39" s="323"/>
      <c r="AN39" s="323"/>
      <c r="AO39" s="323"/>
      <c r="AP39" s="71"/>
      <c r="AQ39" s="72"/>
      <c r="AR39" s="73"/>
      <c r="AS39" s="106"/>
      <c r="AT39" s="372"/>
      <c r="AU39" s="374"/>
      <c r="AV39" s="370"/>
      <c r="AW39" s="8"/>
      <c r="AX39" s="8"/>
      <c r="AY39" s="8"/>
      <c r="AZ39" s="8" t="str">
        <f t="shared" ref="AZ39" si="33">SUBSTITUTE(C39,"-","")</f>
        <v/>
      </c>
      <c r="BA39" s="8" t="e">
        <f t="shared" ref="BA39" si="34">$AZ39*1</f>
        <v>#VALUE!</v>
      </c>
      <c r="BB39" s="8">
        <f t="shared" ref="BB39" si="35">IFERROR($BA39,0)</f>
        <v>0</v>
      </c>
      <c r="BC39" s="8" t="str">
        <f t="shared" ref="BC39:BR39" si="36">IFERROR(MID(TEXT($AZ39,"????????????????"),COLUMN(A25),1)*1,"")</f>
        <v/>
      </c>
      <c r="BD39" s="8" t="str">
        <f t="shared" si="36"/>
        <v/>
      </c>
      <c r="BE39" s="8" t="str">
        <f t="shared" si="36"/>
        <v/>
      </c>
      <c r="BF39" s="8" t="str">
        <f t="shared" si="36"/>
        <v/>
      </c>
      <c r="BG39" s="8" t="str">
        <f t="shared" si="36"/>
        <v/>
      </c>
      <c r="BH39" s="8" t="str">
        <f t="shared" si="36"/>
        <v/>
      </c>
      <c r="BI39" s="8" t="str">
        <f t="shared" si="36"/>
        <v/>
      </c>
      <c r="BJ39" s="8" t="str">
        <f t="shared" si="36"/>
        <v/>
      </c>
      <c r="BK39" s="8" t="str">
        <f t="shared" si="36"/>
        <v/>
      </c>
      <c r="BL39" s="8" t="str">
        <f t="shared" si="36"/>
        <v/>
      </c>
      <c r="BM39" s="8" t="str">
        <f t="shared" si="36"/>
        <v/>
      </c>
      <c r="BN39" s="8" t="str">
        <f t="shared" si="36"/>
        <v/>
      </c>
      <c r="BO39" s="8" t="str">
        <f t="shared" si="36"/>
        <v/>
      </c>
      <c r="BP39" s="8" t="str">
        <f t="shared" si="36"/>
        <v/>
      </c>
      <c r="BQ39" s="8" t="str">
        <f t="shared" si="36"/>
        <v/>
      </c>
      <c r="BR39" s="8" t="str">
        <f t="shared" si="36"/>
        <v/>
      </c>
    </row>
    <row r="40" spans="1:75" ht="20.100000000000001" customHeight="1" x14ac:dyDescent="0.4">
      <c r="A40" s="8"/>
      <c r="B40" s="379"/>
      <c r="C40" s="381"/>
      <c r="D40" s="382"/>
      <c r="E40" s="382"/>
      <c r="F40" s="110"/>
      <c r="G40" s="387"/>
      <c r="H40" s="388"/>
      <c r="I40" s="388"/>
      <c r="J40" s="388"/>
      <c r="K40" s="388"/>
      <c r="L40" s="388"/>
      <c r="M40" s="388"/>
      <c r="N40" s="388"/>
      <c r="O40" s="389"/>
      <c r="P40" s="393"/>
      <c r="Q40" s="394"/>
      <c r="R40" s="395"/>
      <c r="S40" s="399"/>
      <c r="T40" s="400"/>
      <c r="U40" s="399"/>
      <c r="V40" s="406"/>
      <c r="W40" s="49"/>
      <c r="X40" s="119"/>
      <c r="Y40" s="326"/>
      <c r="Z40" s="328"/>
      <c r="AA40" s="330"/>
      <c r="AB40" s="336"/>
      <c r="AC40" s="338"/>
      <c r="AD40" s="340"/>
      <c r="AE40" s="69"/>
      <c r="AF40" s="342"/>
      <c r="AG40" s="332"/>
      <c r="AH40" s="129"/>
      <c r="AI40" s="69"/>
      <c r="AJ40" s="340"/>
      <c r="AK40" s="323"/>
      <c r="AL40" s="323"/>
      <c r="AM40" s="323"/>
      <c r="AN40" s="323"/>
      <c r="AO40" s="323"/>
      <c r="AP40" s="74"/>
      <c r="AQ40" s="75"/>
      <c r="AR40" s="76"/>
      <c r="AS40" s="107"/>
      <c r="AT40" s="372"/>
      <c r="AU40" s="374"/>
      <c r="AV40" s="370"/>
      <c r="AW40" s="8"/>
      <c r="AX40" s="8"/>
      <c r="AY40" s="8"/>
      <c r="AZ40" s="8"/>
      <c r="BA40" s="8"/>
      <c r="BB40" s="8">
        <f t="shared" ref="BB40" si="37">$BB39</f>
        <v>0</v>
      </c>
      <c r="BC40" s="8">
        <f t="shared" ref="BC40:BR40" si="38">IF(BC39="",0,BC39)</f>
        <v>0</v>
      </c>
      <c r="BD40" s="8">
        <f t="shared" si="38"/>
        <v>0</v>
      </c>
      <c r="BE40" s="8">
        <f t="shared" si="38"/>
        <v>0</v>
      </c>
      <c r="BF40" s="8">
        <f t="shared" si="38"/>
        <v>0</v>
      </c>
      <c r="BG40" s="8">
        <f t="shared" si="38"/>
        <v>0</v>
      </c>
      <c r="BH40" s="8">
        <f t="shared" si="38"/>
        <v>0</v>
      </c>
      <c r="BI40" s="8">
        <f t="shared" si="38"/>
        <v>0</v>
      </c>
      <c r="BJ40" s="8">
        <f t="shared" si="38"/>
        <v>0</v>
      </c>
      <c r="BK40" s="8">
        <f t="shared" si="38"/>
        <v>0</v>
      </c>
      <c r="BL40" s="8">
        <f t="shared" si="38"/>
        <v>0</v>
      </c>
      <c r="BM40" s="8">
        <f t="shared" si="38"/>
        <v>0</v>
      </c>
      <c r="BN40" s="8">
        <f t="shared" si="38"/>
        <v>0</v>
      </c>
      <c r="BO40" s="8">
        <f t="shared" si="38"/>
        <v>0</v>
      </c>
      <c r="BP40" s="8">
        <f t="shared" si="38"/>
        <v>0</v>
      </c>
      <c r="BQ40" s="8">
        <f t="shared" si="38"/>
        <v>0</v>
      </c>
      <c r="BR40" s="8">
        <f t="shared" si="38"/>
        <v>0</v>
      </c>
      <c r="BS40" s="126">
        <f>($BC$14*$BC40+$BD$14*$BD40+$BE$14*$BE40+$BF$14*$BF40+$BG$14*$BG40+$BH$14*$BH40+$BI$14*$BI40+$BJ$14*$BJ40+$BK$14*$BK40+$BL$14*$BL40+$BM$14*$BM40+$BN$14*$BN40+$BO$14*$BO40+$BP$14*$BP40+$BQ$14*$BQ40)/10</f>
        <v>0</v>
      </c>
      <c r="BT40" s="126">
        <f t="shared" ref="BT40" si="39">MOD($BS40,1)</f>
        <v>0</v>
      </c>
      <c r="BU40">
        <f t="shared" ref="BU40" si="40">$BT40*10</f>
        <v>0</v>
      </c>
      <c r="BV40">
        <f>ROUND(BU40,1)</f>
        <v>0</v>
      </c>
      <c r="BW40">
        <f>IF($BB40=0,300,(IF($BR40=$BV40,100,200)))</f>
        <v>300</v>
      </c>
    </row>
    <row r="41" spans="1:75" ht="20.100000000000001" customHeight="1" x14ac:dyDescent="0.4">
      <c r="A41" s="8"/>
      <c r="B41" s="379"/>
      <c r="C41" s="381"/>
      <c r="D41" s="382"/>
      <c r="E41" s="382"/>
      <c r="F41" s="110"/>
      <c r="G41" s="362"/>
      <c r="H41" s="363"/>
      <c r="I41" s="363"/>
      <c r="J41" s="363"/>
      <c r="K41" s="363"/>
      <c r="L41" s="363"/>
      <c r="M41" s="363"/>
      <c r="N41" s="363"/>
      <c r="O41" s="364"/>
      <c r="P41" s="393"/>
      <c r="Q41" s="394"/>
      <c r="R41" s="395"/>
      <c r="S41" s="399"/>
      <c r="T41" s="400"/>
      <c r="U41" s="399"/>
      <c r="V41" s="406"/>
      <c r="W41" s="49"/>
      <c r="X41" s="119"/>
      <c r="Y41" s="326"/>
      <c r="Z41" s="328"/>
      <c r="AA41" s="330"/>
      <c r="AB41" s="336"/>
      <c r="AC41" s="338"/>
      <c r="AD41" s="340"/>
      <c r="AE41" s="69"/>
      <c r="AF41" s="342"/>
      <c r="AG41" s="332"/>
      <c r="AH41" s="129"/>
      <c r="AI41" s="69"/>
      <c r="AJ41" s="340"/>
      <c r="AK41" s="323"/>
      <c r="AL41" s="323"/>
      <c r="AM41" s="323"/>
      <c r="AN41" s="323"/>
      <c r="AO41" s="323"/>
      <c r="AP41" s="74"/>
      <c r="AQ41" s="75"/>
      <c r="AR41" s="76"/>
      <c r="AS41" s="107"/>
      <c r="AT41" s="372"/>
      <c r="AU41" s="374"/>
      <c r="AV41" s="370"/>
      <c r="AW41" s="8"/>
      <c r="AX41" s="8"/>
      <c r="AY41" s="8"/>
      <c r="AZ41" s="8"/>
      <c r="BA41" s="8"/>
      <c r="BB41" s="8"/>
      <c r="BC41" s="8"/>
      <c r="BD41" s="8"/>
      <c r="BE41" s="8"/>
      <c r="BF41" s="8"/>
      <c r="BG41" s="8"/>
      <c r="BH41" s="8"/>
      <c r="BI41" s="8"/>
      <c r="BJ41" s="8"/>
      <c r="BK41" s="8"/>
      <c r="BL41" s="8"/>
    </row>
    <row r="42" spans="1:75" ht="20.100000000000001" customHeight="1" x14ac:dyDescent="0.4">
      <c r="A42" s="8"/>
      <c r="B42" s="380"/>
      <c r="C42" s="383"/>
      <c r="D42" s="383"/>
      <c r="E42" s="383"/>
      <c r="F42" s="110"/>
      <c r="G42" s="403"/>
      <c r="H42" s="404"/>
      <c r="I42" s="404"/>
      <c r="J42" s="404"/>
      <c r="K42" s="404"/>
      <c r="L42" s="404"/>
      <c r="M42" s="404"/>
      <c r="N42" s="404"/>
      <c r="O42" s="405"/>
      <c r="P42" s="396"/>
      <c r="Q42" s="397"/>
      <c r="R42" s="398"/>
      <c r="S42" s="401"/>
      <c r="T42" s="402"/>
      <c r="U42" s="401"/>
      <c r="V42" s="407"/>
      <c r="W42" s="50"/>
      <c r="X42" s="120"/>
      <c r="Y42" s="327"/>
      <c r="Z42" s="329"/>
      <c r="AA42" s="331"/>
      <c r="AB42" s="346"/>
      <c r="AC42" s="347"/>
      <c r="AD42" s="348"/>
      <c r="AE42" s="70"/>
      <c r="AF42" s="349"/>
      <c r="AG42" s="333"/>
      <c r="AH42" s="130"/>
      <c r="AI42" s="70"/>
      <c r="AJ42" s="348"/>
      <c r="AK42" s="325"/>
      <c r="AL42" s="325"/>
      <c r="AM42" s="325"/>
      <c r="AN42" s="325"/>
      <c r="AO42" s="325"/>
      <c r="AP42" s="77"/>
      <c r="AQ42" s="78"/>
      <c r="AR42" s="79"/>
      <c r="AS42" s="108"/>
      <c r="AT42" s="373"/>
      <c r="AU42" s="375"/>
      <c r="AV42" s="371"/>
      <c r="AW42" s="8"/>
      <c r="AX42" s="8"/>
      <c r="AY42" s="8"/>
      <c r="AZ42" s="8"/>
      <c r="BA42" s="8"/>
      <c r="BB42" s="8"/>
      <c r="BC42" s="8"/>
      <c r="BD42" s="8"/>
      <c r="BE42" s="8"/>
      <c r="BF42" s="8"/>
      <c r="BG42" s="8"/>
      <c r="BH42" s="8"/>
      <c r="BI42" s="8"/>
      <c r="BJ42" s="8"/>
      <c r="BK42" s="8"/>
      <c r="BL42" s="8"/>
    </row>
    <row r="43" spans="1:75" ht="20.100000000000001" customHeight="1" x14ac:dyDescent="0.4">
      <c r="A43" s="8"/>
      <c r="B43" s="379">
        <v>8</v>
      </c>
      <c r="C43" s="381"/>
      <c r="D43" s="382"/>
      <c r="E43" s="382"/>
      <c r="F43" s="110"/>
      <c r="G43" s="384"/>
      <c r="H43" s="385"/>
      <c r="I43" s="385"/>
      <c r="J43" s="385"/>
      <c r="K43" s="385"/>
      <c r="L43" s="385"/>
      <c r="M43" s="385"/>
      <c r="N43" s="385"/>
      <c r="O43" s="386"/>
      <c r="P43" s="390"/>
      <c r="Q43" s="391"/>
      <c r="R43" s="392"/>
      <c r="S43" s="399"/>
      <c r="T43" s="400"/>
      <c r="U43" s="399"/>
      <c r="V43" s="406"/>
      <c r="W43" s="48"/>
      <c r="X43" s="118"/>
      <c r="Y43" s="326"/>
      <c r="Z43" s="328"/>
      <c r="AA43" s="330"/>
      <c r="AB43" s="345"/>
      <c r="AC43" s="338"/>
      <c r="AD43" s="340"/>
      <c r="AE43" s="68"/>
      <c r="AF43" s="342"/>
      <c r="AG43" s="332"/>
      <c r="AH43" s="131"/>
      <c r="AI43" s="68"/>
      <c r="AJ43" s="340"/>
      <c r="AK43" s="323"/>
      <c r="AL43" s="323"/>
      <c r="AM43" s="323"/>
      <c r="AN43" s="323"/>
      <c r="AO43" s="323"/>
      <c r="AP43" s="71"/>
      <c r="AQ43" s="72"/>
      <c r="AR43" s="73"/>
      <c r="AS43" s="106"/>
      <c r="AT43" s="372"/>
      <c r="AU43" s="374"/>
      <c r="AV43" s="370"/>
      <c r="AW43" s="8"/>
      <c r="AX43" s="8"/>
      <c r="AY43" s="8"/>
      <c r="AZ43" s="8" t="str">
        <f t="shared" ref="AZ43" si="41">SUBSTITUTE(C43,"-","")</f>
        <v/>
      </c>
      <c r="BA43" s="8" t="e">
        <f t="shared" ref="BA43" si="42">$AZ43*1</f>
        <v>#VALUE!</v>
      </c>
      <c r="BB43" s="8">
        <f t="shared" ref="BB43" si="43">IFERROR($BA43,0)</f>
        <v>0</v>
      </c>
      <c r="BC43" s="8" t="str">
        <f t="shared" ref="BC43:BR43" si="44">IFERROR(MID(TEXT($AZ43,"????????????????"),COLUMN(A29),1)*1,"")</f>
        <v/>
      </c>
      <c r="BD43" s="8" t="str">
        <f t="shared" si="44"/>
        <v/>
      </c>
      <c r="BE43" s="8" t="str">
        <f t="shared" si="44"/>
        <v/>
      </c>
      <c r="BF43" s="8" t="str">
        <f t="shared" si="44"/>
        <v/>
      </c>
      <c r="BG43" s="8" t="str">
        <f t="shared" si="44"/>
        <v/>
      </c>
      <c r="BH43" s="8" t="str">
        <f t="shared" si="44"/>
        <v/>
      </c>
      <c r="BI43" s="8" t="str">
        <f t="shared" si="44"/>
        <v/>
      </c>
      <c r="BJ43" s="8" t="str">
        <f t="shared" si="44"/>
        <v/>
      </c>
      <c r="BK43" s="8" t="str">
        <f t="shared" si="44"/>
        <v/>
      </c>
      <c r="BL43" s="8" t="str">
        <f t="shared" si="44"/>
        <v/>
      </c>
      <c r="BM43" s="8" t="str">
        <f t="shared" si="44"/>
        <v/>
      </c>
      <c r="BN43" s="8" t="str">
        <f t="shared" si="44"/>
        <v/>
      </c>
      <c r="BO43" s="8" t="str">
        <f t="shared" si="44"/>
        <v/>
      </c>
      <c r="BP43" s="8" t="str">
        <f t="shared" si="44"/>
        <v/>
      </c>
      <c r="BQ43" s="8" t="str">
        <f t="shared" si="44"/>
        <v/>
      </c>
      <c r="BR43" s="8" t="str">
        <f t="shared" si="44"/>
        <v/>
      </c>
    </row>
    <row r="44" spans="1:75" ht="20.100000000000001" customHeight="1" x14ac:dyDescent="0.4">
      <c r="A44" s="8"/>
      <c r="B44" s="379"/>
      <c r="C44" s="381"/>
      <c r="D44" s="382"/>
      <c r="E44" s="382"/>
      <c r="F44" s="110"/>
      <c r="G44" s="387"/>
      <c r="H44" s="388"/>
      <c r="I44" s="388"/>
      <c r="J44" s="388"/>
      <c r="K44" s="388"/>
      <c r="L44" s="388"/>
      <c r="M44" s="388"/>
      <c r="N44" s="388"/>
      <c r="O44" s="389"/>
      <c r="P44" s="393"/>
      <c r="Q44" s="394"/>
      <c r="R44" s="395"/>
      <c r="S44" s="399"/>
      <c r="T44" s="400"/>
      <c r="U44" s="399"/>
      <c r="V44" s="406"/>
      <c r="W44" s="49"/>
      <c r="X44" s="119"/>
      <c r="Y44" s="326"/>
      <c r="Z44" s="328"/>
      <c r="AA44" s="330"/>
      <c r="AB44" s="336"/>
      <c r="AC44" s="338"/>
      <c r="AD44" s="340"/>
      <c r="AE44" s="69"/>
      <c r="AF44" s="342"/>
      <c r="AG44" s="332"/>
      <c r="AH44" s="129"/>
      <c r="AI44" s="69"/>
      <c r="AJ44" s="340"/>
      <c r="AK44" s="323"/>
      <c r="AL44" s="323"/>
      <c r="AM44" s="323"/>
      <c r="AN44" s="323"/>
      <c r="AO44" s="323"/>
      <c r="AP44" s="74"/>
      <c r="AQ44" s="75"/>
      <c r="AR44" s="76"/>
      <c r="AS44" s="107"/>
      <c r="AT44" s="372"/>
      <c r="AU44" s="374"/>
      <c r="AV44" s="370"/>
      <c r="AW44" s="8"/>
      <c r="AX44" s="8"/>
      <c r="AY44" s="8"/>
      <c r="AZ44" s="8"/>
      <c r="BA44" s="8"/>
      <c r="BB44" s="8">
        <f t="shared" ref="BB44" si="45">$BB43</f>
        <v>0</v>
      </c>
      <c r="BC44" s="8">
        <f t="shared" ref="BC44:BR44" si="46">IF(BC43="",0,BC43)</f>
        <v>0</v>
      </c>
      <c r="BD44" s="8">
        <f t="shared" si="46"/>
        <v>0</v>
      </c>
      <c r="BE44" s="8">
        <f t="shared" si="46"/>
        <v>0</v>
      </c>
      <c r="BF44" s="8">
        <f t="shared" si="46"/>
        <v>0</v>
      </c>
      <c r="BG44" s="8">
        <f t="shared" si="46"/>
        <v>0</v>
      </c>
      <c r="BH44" s="8">
        <f t="shared" si="46"/>
        <v>0</v>
      </c>
      <c r="BI44" s="8">
        <f t="shared" si="46"/>
        <v>0</v>
      </c>
      <c r="BJ44" s="8">
        <f t="shared" si="46"/>
        <v>0</v>
      </c>
      <c r="BK44" s="8">
        <f t="shared" si="46"/>
        <v>0</v>
      </c>
      <c r="BL44" s="8">
        <f t="shared" si="46"/>
        <v>0</v>
      </c>
      <c r="BM44" s="8">
        <f t="shared" si="46"/>
        <v>0</v>
      </c>
      <c r="BN44" s="8">
        <f t="shared" si="46"/>
        <v>0</v>
      </c>
      <c r="BO44" s="8">
        <f t="shared" si="46"/>
        <v>0</v>
      </c>
      <c r="BP44" s="8">
        <f t="shared" si="46"/>
        <v>0</v>
      </c>
      <c r="BQ44" s="8">
        <f t="shared" si="46"/>
        <v>0</v>
      </c>
      <c r="BR44" s="8">
        <f t="shared" si="46"/>
        <v>0</v>
      </c>
      <c r="BS44" s="126">
        <f>($BC$14*$BC44+$BD$14*$BD44+$BE$14*$BE44+$BF$14*$BF44+$BG$14*$BG44+$BH$14*$BH44+$BI$14*$BI44+$BJ$14*$BJ44+$BK$14*$BK44+$BL$14*$BL44+$BM$14*$BM44+$BN$14*$BN44+$BO$14*$BO44+$BP$14*$BP44+$BQ$14*$BQ44)/10</f>
        <v>0</v>
      </c>
      <c r="BT44" s="126">
        <f t="shared" ref="BT44" si="47">MOD($BS44,1)</f>
        <v>0</v>
      </c>
      <c r="BU44">
        <f t="shared" ref="BU44" si="48">$BT44*10</f>
        <v>0</v>
      </c>
      <c r="BV44">
        <f>ROUND(BU44,1)</f>
        <v>0</v>
      </c>
      <c r="BW44">
        <f>IF($BB44=0,300,(IF($BR44=$BV44,100,200)))</f>
        <v>300</v>
      </c>
    </row>
    <row r="45" spans="1:75" ht="20.100000000000001" customHeight="1" x14ac:dyDescent="0.4">
      <c r="A45" s="8"/>
      <c r="B45" s="379"/>
      <c r="C45" s="381"/>
      <c r="D45" s="382"/>
      <c r="E45" s="382"/>
      <c r="F45" s="110"/>
      <c r="G45" s="362"/>
      <c r="H45" s="363"/>
      <c r="I45" s="363"/>
      <c r="J45" s="363"/>
      <c r="K45" s="363"/>
      <c r="L45" s="363"/>
      <c r="M45" s="363"/>
      <c r="N45" s="363"/>
      <c r="O45" s="364"/>
      <c r="P45" s="393"/>
      <c r="Q45" s="394"/>
      <c r="R45" s="395"/>
      <c r="S45" s="399"/>
      <c r="T45" s="400"/>
      <c r="U45" s="399"/>
      <c r="V45" s="406"/>
      <c r="W45" s="49"/>
      <c r="X45" s="119"/>
      <c r="Y45" s="326"/>
      <c r="Z45" s="328"/>
      <c r="AA45" s="330"/>
      <c r="AB45" s="336"/>
      <c r="AC45" s="338"/>
      <c r="AD45" s="340"/>
      <c r="AE45" s="69"/>
      <c r="AF45" s="342"/>
      <c r="AG45" s="332"/>
      <c r="AH45" s="129"/>
      <c r="AI45" s="69"/>
      <c r="AJ45" s="340"/>
      <c r="AK45" s="323"/>
      <c r="AL45" s="323"/>
      <c r="AM45" s="323"/>
      <c r="AN45" s="323"/>
      <c r="AO45" s="323"/>
      <c r="AP45" s="74"/>
      <c r="AQ45" s="75"/>
      <c r="AR45" s="76"/>
      <c r="AS45" s="107"/>
      <c r="AT45" s="372"/>
      <c r="AU45" s="374"/>
      <c r="AV45" s="370"/>
      <c r="AW45" s="8"/>
      <c r="AX45" s="8"/>
      <c r="AY45" s="8"/>
      <c r="AZ45" s="8"/>
      <c r="BA45" s="8"/>
      <c r="BB45" s="8"/>
      <c r="BC45" s="8"/>
      <c r="BD45" s="8"/>
      <c r="BE45" s="8"/>
      <c r="BF45" s="8"/>
      <c r="BG45" s="8"/>
      <c r="BH45" s="8"/>
      <c r="BI45" s="8"/>
      <c r="BJ45" s="8"/>
      <c r="BK45" s="8"/>
      <c r="BL45" s="8"/>
    </row>
    <row r="46" spans="1:75" ht="20.100000000000001" customHeight="1" x14ac:dyDescent="0.4">
      <c r="A46" s="8"/>
      <c r="B46" s="380"/>
      <c r="C46" s="383"/>
      <c r="D46" s="383"/>
      <c r="E46" s="383"/>
      <c r="F46" s="110"/>
      <c r="G46" s="403"/>
      <c r="H46" s="404"/>
      <c r="I46" s="404"/>
      <c r="J46" s="404"/>
      <c r="K46" s="404"/>
      <c r="L46" s="404"/>
      <c r="M46" s="404"/>
      <c r="N46" s="404"/>
      <c r="O46" s="405"/>
      <c r="P46" s="396"/>
      <c r="Q46" s="397"/>
      <c r="R46" s="398"/>
      <c r="S46" s="401"/>
      <c r="T46" s="402"/>
      <c r="U46" s="401"/>
      <c r="V46" s="407"/>
      <c r="W46" s="50"/>
      <c r="X46" s="120"/>
      <c r="Y46" s="327"/>
      <c r="Z46" s="329"/>
      <c r="AA46" s="331"/>
      <c r="AB46" s="346"/>
      <c r="AC46" s="347"/>
      <c r="AD46" s="348"/>
      <c r="AE46" s="70"/>
      <c r="AF46" s="349"/>
      <c r="AG46" s="333"/>
      <c r="AH46" s="130"/>
      <c r="AI46" s="70"/>
      <c r="AJ46" s="348"/>
      <c r="AK46" s="325"/>
      <c r="AL46" s="325"/>
      <c r="AM46" s="325"/>
      <c r="AN46" s="325"/>
      <c r="AO46" s="325"/>
      <c r="AP46" s="77"/>
      <c r="AQ46" s="78"/>
      <c r="AR46" s="79"/>
      <c r="AS46" s="108"/>
      <c r="AT46" s="373"/>
      <c r="AU46" s="375"/>
      <c r="AV46" s="371"/>
      <c r="AW46" s="8"/>
      <c r="AX46" s="8"/>
      <c r="AY46" s="8"/>
      <c r="AZ46" s="8"/>
      <c r="BA46" s="8"/>
      <c r="BB46" s="8"/>
      <c r="BC46" s="8"/>
      <c r="BD46" s="8"/>
      <c r="BE46" s="8"/>
      <c r="BF46" s="8"/>
      <c r="BG46" s="8"/>
      <c r="BH46" s="8"/>
      <c r="BI46" s="8"/>
      <c r="BJ46" s="8"/>
      <c r="BK46" s="8"/>
      <c r="BL46" s="8"/>
    </row>
    <row r="47" spans="1:75" ht="20.100000000000001" customHeight="1" x14ac:dyDescent="0.4">
      <c r="A47" s="8"/>
      <c r="B47" s="379">
        <v>9</v>
      </c>
      <c r="C47" s="381"/>
      <c r="D47" s="382"/>
      <c r="E47" s="382"/>
      <c r="F47" s="110"/>
      <c r="G47" s="384"/>
      <c r="H47" s="385"/>
      <c r="I47" s="385"/>
      <c r="J47" s="385"/>
      <c r="K47" s="385"/>
      <c r="L47" s="385"/>
      <c r="M47" s="385"/>
      <c r="N47" s="385"/>
      <c r="O47" s="386"/>
      <c r="P47" s="390"/>
      <c r="Q47" s="391"/>
      <c r="R47" s="392"/>
      <c r="S47" s="399"/>
      <c r="T47" s="400"/>
      <c r="U47" s="399"/>
      <c r="V47" s="406"/>
      <c r="W47" s="48"/>
      <c r="X47" s="118"/>
      <c r="Y47" s="326"/>
      <c r="Z47" s="328"/>
      <c r="AA47" s="330"/>
      <c r="AB47" s="345"/>
      <c r="AC47" s="338"/>
      <c r="AD47" s="340"/>
      <c r="AE47" s="68"/>
      <c r="AF47" s="342"/>
      <c r="AG47" s="332"/>
      <c r="AH47" s="131"/>
      <c r="AI47" s="68"/>
      <c r="AJ47" s="340"/>
      <c r="AK47" s="323"/>
      <c r="AL47" s="323"/>
      <c r="AM47" s="323"/>
      <c r="AN47" s="323"/>
      <c r="AO47" s="323"/>
      <c r="AP47" s="71"/>
      <c r="AQ47" s="72"/>
      <c r="AR47" s="73"/>
      <c r="AS47" s="106"/>
      <c r="AT47" s="372"/>
      <c r="AU47" s="374"/>
      <c r="AV47" s="370"/>
      <c r="AW47" s="8"/>
      <c r="AX47" s="8"/>
      <c r="AY47" s="8"/>
      <c r="AZ47" s="8" t="str">
        <f t="shared" ref="AZ47" si="49">SUBSTITUTE(C47,"-","")</f>
        <v/>
      </c>
      <c r="BA47" s="8" t="e">
        <f t="shared" ref="BA47" si="50">$AZ47*1</f>
        <v>#VALUE!</v>
      </c>
      <c r="BB47" s="8">
        <f t="shared" ref="BB47" si="51">IFERROR($BA47,0)</f>
        <v>0</v>
      </c>
      <c r="BC47" s="8" t="str">
        <f t="shared" ref="BC47:BR47" si="52">IFERROR(MID(TEXT($AZ47,"????????????????"),COLUMN(A33),1)*1,"")</f>
        <v/>
      </c>
      <c r="BD47" s="8" t="str">
        <f t="shared" si="52"/>
        <v/>
      </c>
      <c r="BE47" s="8" t="str">
        <f t="shared" si="52"/>
        <v/>
      </c>
      <c r="BF47" s="8" t="str">
        <f t="shared" si="52"/>
        <v/>
      </c>
      <c r="BG47" s="8" t="str">
        <f t="shared" si="52"/>
        <v/>
      </c>
      <c r="BH47" s="8" t="str">
        <f t="shared" si="52"/>
        <v/>
      </c>
      <c r="BI47" s="8" t="str">
        <f t="shared" si="52"/>
        <v/>
      </c>
      <c r="BJ47" s="8" t="str">
        <f t="shared" si="52"/>
        <v/>
      </c>
      <c r="BK47" s="8" t="str">
        <f t="shared" si="52"/>
        <v/>
      </c>
      <c r="BL47" s="8" t="str">
        <f t="shared" si="52"/>
        <v/>
      </c>
      <c r="BM47" s="8" t="str">
        <f t="shared" si="52"/>
        <v/>
      </c>
      <c r="BN47" s="8" t="str">
        <f t="shared" si="52"/>
        <v/>
      </c>
      <c r="BO47" s="8" t="str">
        <f t="shared" si="52"/>
        <v/>
      </c>
      <c r="BP47" s="8" t="str">
        <f t="shared" si="52"/>
        <v/>
      </c>
      <c r="BQ47" s="8" t="str">
        <f t="shared" si="52"/>
        <v/>
      </c>
      <c r="BR47" s="8" t="str">
        <f t="shared" si="52"/>
        <v/>
      </c>
    </row>
    <row r="48" spans="1:75" ht="20.100000000000001" customHeight="1" x14ac:dyDescent="0.4">
      <c r="A48" s="8"/>
      <c r="B48" s="379"/>
      <c r="C48" s="381"/>
      <c r="D48" s="382"/>
      <c r="E48" s="382"/>
      <c r="F48" s="110"/>
      <c r="G48" s="387"/>
      <c r="H48" s="388"/>
      <c r="I48" s="388"/>
      <c r="J48" s="388"/>
      <c r="K48" s="388"/>
      <c r="L48" s="388"/>
      <c r="M48" s="388"/>
      <c r="N48" s="388"/>
      <c r="O48" s="389"/>
      <c r="P48" s="393"/>
      <c r="Q48" s="394"/>
      <c r="R48" s="395"/>
      <c r="S48" s="399"/>
      <c r="T48" s="400"/>
      <c r="U48" s="399"/>
      <c r="V48" s="406"/>
      <c r="W48" s="49"/>
      <c r="X48" s="119"/>
      <c r="Y48" s="326"/>
      <c r="Z48" s="328"/>
      <c r="AA48" s="330"/>
      <c r="AB48" s="336"/>
      <c r="AC48" s="338"/>
      <c r="AD48" s="340"/>
      <c r="AE48" s="69"/>
      <c r="AF48" s="342"/>
      <c r="AG48" s="332"/>
      <c r="AH48" s="129"/>
      <c r="AI48" s="69"/>
      <c r="AJ48" s="340"/>
      <c r="AK48" s="323"/>
      <c r="AL48" s="323"/>
      <c r="AM48" s="323"/>
      <c r="AN48" s="323"/>
      <c r="AO48" s="323"/>
      <c r="AP48" s="74"/>
      <c r="AQ48" s="75"/>
      <c r="AR48" s="76"/>
      <c r="AS48" s="107"/>
      <c r="AT48" s="372"/>
      <c r="AU48" s="374"/>
      <c r="AV48" s="370"/>
      <c r="AW48" s="8"/>
      <c r="AX48" s="8"/>
      <c r="AY48" s="8"/>
      <c r="AZ48" s="8"/>
      <c r="BA48" s="8"/>
      <c r="BB48" s="8">
        <f t="shared" ref="BB48" si="53">$BB47</f>
        <v>0</v>
      </c>
      <c r="BC48" s="8">
        <f t="shared" ref="BC48:BR48" si="54">IF(BC47="",0,BC47)</f>
        <v>0</v>
      </c>
      <c r="BD48" s="8">
        <f t="shared" si="54"/>
        <v>0</v>
      </c>
      <c r="BE48" s="8">
        <f t="shared" si="54"/>
        <v>0</v>
      </c>
      <c r="BF48" s="8">
        <f t="shared" si="54"/>
        <v>0</v>
      </c>
      <c r="BG48" s="8">
        <f t="shared" si="54"/>
        <v>0</v>
      </c>
      <c r="BH48" s="8">
        <f t="shared" si="54"/>
        <v>0</v>
      </c>
      <c r="BI48" s="8">
        <f t="shared" si="54"/>
        <v>0</v>
      </c>
      <c r="BJ48" s="8">
        <f t="shared" si="54"/>
        <v>0</v>
      </c>
      <c r="BK48" s="8">
        <f t="shared" si="54"/>
        <v>0</v>
      </c>
      <c r="BL48" s="8">
        <f t="shared" si="54"/>
        <v>0</v>
      </c>
      <c r="BM48" s="8">
        <f t="shared" si="54"/>
        <v>0</v>
      </c>
      <c r="BN48" s="8">
        <f t="shared" si="54"/>
        <v>0</v>
      </c>
      <c r="BO48" s="8">
        <f t="shared" si="54"/>
        <v>0</v>
      </c>
      <c r="BP48" s="8">
        <f t="shared" si="54"/>
        <v>0</v>
      </c>
      <c r="BQ48" s="8">
        <f t="shared" si="54"/>
        <v>0</v>
      </c>
      <c r="BR48" s="8">
        <f t="shared" si="54"/>
        <v>0</v>
      </c>
      <c r="BS48" s="126">
        <f>($BC$14*$BC48+$BD$14*$BD48+$BE$14*$BE48+$BF$14*$BF48+$BG$14*$BG48+$BH$14*$BH48+$BI$14*$BI48+$BJ$14*$BJ48+$BK$14*$BK48+$BL$14*$BL48+$BM$14*$BM48+$BN$14*$BN48+$BO$14*$BO48+$BP$14*$BP48+$BQ$14*$BQ48)/10</f>
        <v>0</v>
      </c>
      <c r="BT48" s="126">
        <f t="shared" ref="BT48" si="55">MOD($BS48,1)</f>
        <v>0</v>
      </c>
      <c r="BU48">
        <f t="shared" ref="BU48" si="56">$BT48*10</f>
        <v>0</v>
      </c>
      <c r="BV48">
        <f>ROUND(BU48,1)</f>
        <v>0</v>
      </c>
      <c r="BW48">
        <f>IF($BB48=0,300,(IF($BR48=$BV48,100,200)))</f>
        <v>300</v>
      </c>
    </row>
    <row r="49" spans="1:75" ht="20.100000000000001" customHeight="1" x14ac:dyDescent="0.4">
      <c r="A49" s="8"/>
      <c r="B49" s="379"/>
      <c r="C49" s="381"/>
      <c r="D49" s="382"/>
      <c r="E49" s="382"/>
      <c r="F49" s="110"/>
      <c r="G49" s="362"/>
      <c r="H49" s="363"/>
      <c r="I49" s="363"/>
      <c r="J49" s="363"/>
      <c r="K49" s="363"/>
      <c r="L49" s="363"/>
      <c r="M49" s="363"/>
      <c r="N49" s="363"/>
      <c r="O49" s="364"/>
      <c r="P49" s="393"/>
      <c r="Q49" s="394"/>
      <c r="R49" s="395"/>
      <c r="S49" s="399"/>
      <c r="T49" s="400"/>
      <c r="U49" s="399"/>
      <c r="V49" s="406"/>
      <c r="W49" s="49"/>
      <c r="X49" s="119"/>
      <c r="Y49" s="326"/>
      <c r="Z49" s="328"/>
      <c r="AA49" s="330"/>
      <c r="AB49" s="336"/>
      <c r="AC49" s="338"/>
      <c r="AD49" s="340"/>
      <c r="AE49" s="69"/>
      <c r="AF49" s="342"/>
      <c r="AG49" s="332"/>
      <c r="AH49" s="129"/>
      <c r="AI49" s="69"/>
      <c r="AJ49" s="340"/>
      <c r="AK49" s="323"/>
      <c r="AL49" s="323"/>
      <c r="AM49" s="323"/>
      <c r="AN49" s="323"/>
      <c r="AO49" s="323"/>
      <c r="AP49" s="74"/>
      <c r="AQ49" s="75"/>
      <c r="AR49" s="76"/>
      <c r="AS49" s="107"/>
      <c r="AT49" s="372"/>
      <c r="AU49" s="374"/>
      <c r="AV49" s="370"/>
      <c r="AW49" s="8"/>
      <c r="AX49" s="8"/>
      <c r="AY49" s="8"/>
      <c r="AZ49" s="8"/>
      <c r="BA49" s="8"/>
      <c r="BB49" s="8"/>
      <c r="BC49" s="8"/>
      <c r="BD49" s="8"/>
      <c r="BE49" s="8"/>
      <c r="BF49" s="8"/>
      <c r="BG49" s="8"/>
      <c r="BH49" s="8"/>
      <c r="BI49" s="8"/>
      <c r="BJ49" s="8"/>
      <c r="BK49" s="8"/>
      <c r="BL49" s="8"/>
    </row>
    <row r="50" spans="1:75" ht="20.100000000000001" customHeight="1" x14ac:dyDescent="0.4">
      <c r="A50" s="8"/>
      <c r="B50" s="380"/>
      <c r="C50" s="383"/>
      <c r="D50" s="383"/>
      <c r="E50" s="383"/>
      <c r="F50" s="110"/>
      <c r="G50" s="403"/>
      <c r="H50" s="404"/>
      <c r="I50" s="404"/>
      <c r="J50" s="404"/>
      <c r="K50" s="404"/>
      <c r="L50" s="404"/>
      <c r="M50" s="404"/>
      <c r="N50" s="404"/>
      <c r="O50" s="405"/>
      <c r="P50" s="396"/>
      <c r="Q50" s="397"/>
      <c r="R50" s="398"/>
      <c r="S50" s="401"/>
      <c r="T50" s="402"/>
      <c r="U50" s="401"/>
      <c r="V50" s="407"/>
      <c r="W50" s="50"/>
      <c r="X50" s="120"/>
      <c r="Y50" s="327"/>
      <c r="Z50" s="329"/>
      <c r="AA50" s="331"/>
      <c r="AB50" s="346"/>
      <c r="AC50" s="347"/>
      <c r="AD50" s="348"/>
      <c r="AE50" s="70"/>
      <c r="AF50" s="349"/>
      <c r="AG50" s="333"/>
      <c r="AH50" s="130"/>
      <c r="AI50" s="70"/>
      <c r="AJ50" s="348"/>
      <c r="AK50" s="325"/>
      <c r="AL50" s="325"/>
      <c r="AM50" s="325"/>
      <c r="AN50" s="325"/>
      <c r="AO50" s="325"/>
      <c r="AP50" s="77"/>
      <c r="AQ50" s="78"/>
      <c r="AR50" s="79"/>
      <c r="AS50" s="108"/>
      <c r="AT50" s="373"/>
      <c r="AU50" s="375"/>
      <c r="AV50" s="371"/>
      <c r="AW50" s="8"/>
      <c r="AX50" s="8"/>
      <c r="AY50" s="8"/>
      <c r="AZ50" s="8"/>
      <c r="BA50" s="8"/>
      <c r="BB50" s="8"/>
      <c r="BC50" s="8"/>
      <c r="BD50" s="8"/>
      <c r="BE50" s="8"/>
      <c r="BF50" s="8"/>
      <c r="BG50" s="8"/>
      <c r="BH50" s="8"/>
      <c r="BI50" s="8"/>
      <c r="BJ50" s="8"/>
      <c r="BK50" s="8"/>
      <c r="BL50" s="8"/>
    </row>
    <row r="51" spans="1:75" ht="20.100000000000001" customHeight="1" x14ac:dyDescent="0.4">
      <c r="A51" s="8"/>
      <c r="B51" s="379">
        <v>10</v>
      </c>
      <c r="C51" s="381"/>
      <c r="D51" s="382"/>
      <c r="E51" s="382"/>
      <c r="F51" s="110"/>
      <c r="G51" s="384"/>
      <c r="H51" s="385"/>
      <c r="I51" s="385"/>
      <c r="J51" s="385"/>
      <c r="K51" s="385"/>
      <c r="L51" s="385"/>
      <c r="M51" s="385"/>
      <c r="N51" s="385"/>
      <c r="O51" s="386"/>
      <c r="P51" s="390"/>
      <c r="Q51" s="391"/>
      <c r="R51" s="392"/>
      <c r="S51" s="399"/>
      <c r="T51" s="400"/>
      <c r="U51" s="399"/>
      <c r="V51" s="406"/>
      <c r="W51" s="48"/>
      <c r="X51" s="118"/>
      <c r="Y51" s="326"/>
      <c r="Z51" s="328"/>
      <c r="AA51" s="330"/>
      <c r="AB51" s="345"/>
      <c r="AC51" s="338"/>
      <c r="AD51" s="340"/>
      <c r="AE51" s="68"/>
      <c r="AF51" s="342"/>
      <c r="AG51" s="332"/>
      <c r="AH51" s="131"/>
      <c r="AI51" s="68"/>
      <c r="AJ51" s="340"/>
      <c r="AK51" s="323"/>
      <c r="AL51" s="323"/>
      <c r="AM51" s="323"/>
      <c r="AN51" s="323"/>
      <c r="AO51" s="323"/>
      <c r="AP51" s="71"/>
      <c r="AQ51" s="72"/>
      <c r="AR51" s="73"/>
      <c r="AS51" s="106"/>
      <c r="AT51" s="372"/>
      <c r="AU51" s="374"/>
      <c r="AV51" s="370"/>
      <c r="AW51" s="8"/>
      <c r="AX51" s="8"/>
      <c r="AY51" s="8"/>
      <c r="AZ51" s="8" t="str">
        <f t="shared" ref="AZ51" si="57">SUBSTITUTE(C51,"-","")</f>
        <v/>
      </c>
      <c r="BA51" s="8" t="e">
        <f t="shared" ref="BA51" si="58">$AZ51*1</f>
        <v>#VALUE!</v>
      </c>
      <c r="BB51" s="8">
        <f t="shared" ref="BB51" si="59">IFERROR($BA51,0)</f>
        <v>0</v>
      </c>
      <c r="BC51" s="8" t="str">
        <f t="shared" ref="BC51:BR51" si="60">IFERROR(MID(TEXT($AZ51,"????????????????"),COLUMN(A37),1)*1,"")</f>
        <v/>
      </c>
      <c r="BD51" s="8" t="str">
        <f t="shared" si="60"/>
        <v/>
      </c>
      <c r="BE51" s="8" t="str">
        <f t="shared" si="60"/>
        <v/>
      </c>
      <c r="BF51" s="8" t="str">
        <f t="shared" si="60"/>
        <v/>
      </c>
      <c r="BG51" s="8" t="str">
        <f t="shared" si="60"/>
        <v/>
      </c>
      <c r="BH51" s="8" t="str">
        <f t="shared" si="60"/>
        <v/>
      </c>
      <c r="BI51" s="8" t="str">
        <f t="shared" si="60"/>
        <v/>
      </c>
      <c r="BJ51" s="8" t="str">
        <f t="shared" si="60"/>
        <v/>
      </c>
      <c r="BK51" s="8" t="str">
        <f t="shared" si="60"/>
        <v/>
      </c>
      <c r="BL51" s="8" t="str">
        <f t="shared" si="60"/>
        <v/>
      </c>
      <c r="BM51" s="8" t="str">
        <f t="shared" si="60"/>
        <v/>
      </c>
      <c r="BN51" s="8" t="str">
        <f t="shared" si="60"/>
        <v/>
      </c>
      <c r="BO51" s="8" t="str">
        <f t="shared" si="60"/>
        <v/>
      </c>
      <c r="BP51" s="8" t="str">
        <f t="shared" si="60"/>
        <v/>
      </c>
      <c r="BQ51" s="8" t="str">
        <f t="shared" si="60"/>
        <v/>
      </c>
      <c r="BR51" s="8" t="str">
        <f t="shared" si="60"/>
        <v/>
      </c>
    </row>
    <row r="52" spans="1:75" ht="20.100000000000001" customHeight="1" x14ac:dyDescent="0.4">
      <c r="A52" s="8"/>
      <c r="B52" s="379"/>
      <c r="C52" s="381"/>
      <c r="D52" s="382"/>
      <c r="E52" s="382"/>
      <c r="F52" s="110"/>
      <c r="G52" s="387"/>
      <c r="H52" s="388"/>
      <c r="I52" s="388"/>
      <c r="J52" s="388"/>
      <c r="K52" s="388"/>
      <c r="L52" s="388"/>
      <c r="M52" s="388"/>
      <c r="N52" s="388"/>
      <c r="O52" s="389"/>
      <c r="P52" s="393"/>
      <c r="Q52" s="394"/>
      <c r="R52" s="395"/>
      <c r="S52" s="399"/>
      <c r="T52" s="400"/>
      <c r="U52" s="399"/>
      <c r="V52" s="406"/>
      <c r="W52" s="49"/>
      <c r="X52" s="119"/>
      <c r="Y52" s="326"/>
      <c r="Z52" s="328"/>
      <c r="AA52" s="330"/>
      <c r="AB52" s="336"/>
      <c r="AC52" s="338"/>
      <c r="AD52" s="340"/>
      <c r="AE52" s="69"/>
      <c r="AF52" s="342"/>
      <c r="AG52" s="332"/>
      <c r="AH52" s="129"/>
      <c r="AI52" s="69"/>
      <c r="AJ52" s="340"/>
      <c r="AK52" s="323"/>
      <c r="AL52" s="323"/>
      <c r="AM52" s="323"/>
      <c r="AN52" s="323"/>
      <c r="AO52" s="323"/>
      <c r="AP52" s="74"/>
      <c r="AQ52" s="75"/>
      <c r="AR52" s="76"/>
      <c r="AS52" s="107"/>
      <c r="AT52" s="372"/>
      <c r="AU52" s="374"/>
      <c r="AV52" s="370"/>
      <c r="AW52" s="8"/>
      <c r="AX52" s="8"/>
      <c r="AY52" s="8"/>
      <c r="AZ52" s="8"/>
      <c r="BA52" s="8"/>
      <c r="BB52" s="8">
        <f t="shared" ref="BB52" si="61">$BB51</f>
        <v>0</v>
      </c>
      <c r="BC52" s="8">
        <f t="shared" ref="BC52:BR52" si="62">IF(BC51="",0,BC51)</f>
        <v>0</v>
      </c>
      <c r="BD52" s="8">
        <f t="shared" si="62"/>
        <v>0</v>
      </c>
      <c r="BE52" s="8">
        <f t="shared" si="62"/>
        <v>0</v>
      </c>
      <c r="BF52" s="8">
        <f t="shared" si="62"/>
        <v>0</v>
      </c>
      <c r="BG52" s="8">
        <f t="shared" si="62"/>
        <v>0</v>
      </c>
      <c r="BH52" s="8">
        <f t="shared" si="62"/>
        <v>0</v>
      </c>
      <c r="BI52" s="8">
        <f t="shared" si="62"/>
        <v>0</v>
      </c>
      <c r="BJ52" s="8">
        <f t="shared" si="62"/>
        <v>0</v>
      </c>
      <c r="BK52" s="8">
        <f t="shared" si="62"/>
        <v>0</v>
      </c>
      <c r="BL52" s="8">
        <f t="shared" si="62"/>
        <v>0</v>
      </c>
      <c r="BM52" s="8">
        <f t="shared" si="62"/>
        <v>0</v>
      </c>
      <c r="BN52" s="8">
        <f t="shared" si="62"/>
        <v>0</v>
      </c>
      <c r="BO52" s="8">
        <f t="shared" si="62"/>
        <v>0</v>
      </c>
      <c r="BP52" s="8">
        <f t="shared" si="62"/>
        <v>0</v>
      </c>
      <c r="BQ52" s="8">
        <f t="shared" si="62"/>
        <v>0</v>
      </c>
      <c r="BR52" s="8">
        <f t="shared" si="62"/>
        <v>0</v>
      </c>
      <c r="BS52" s="126">
        <f>($BC$14*$BC52+$BD$14*$BD52+$BE$14*$BE52+$BF$14*$BF52+$BG$14*$BG52+$BH$14*$BH52+$BI$14*$BI52+$BJ$14*$BJ52+$BK$14*$BK52+$BL$14*$BL52+$BM$14*$BM52+$BN$14*$BN52+$BO$14*$BO52+$BP$14*$BP52+$BQ$14*$BQ52)/10</f>
        <v>0</v>
      </c>
      <c r="BT52" s="126">
        <f t="shared" ref="BT52" si="63">MOD($BS52,1)</f>
        <v>0</v>
      </c>
      <c r="BU52">
        <f t="shared" ref="BU52" si="64">$BT52*10</f>
        <v>0</v>
      </c>
      <c r="BV52">
        <f>ROUND(BU52,1)</f>
        <v>0</v>
      </c>
      <c r="BW52">
        <f>IF($BB52=0,300,(IF($BR52=$BV52,100,200)))</f>
        <v>300</v>
      </c>
    </row>
    <row r="53" spans="1:75" ht="20.100000000000001" customHeight="1" x14ac:dyDescent="0.4">
      <c r="A53" s="8"/>
      <c r="B53" s="379"/>
      <c r="C53" s="381"/>
      <c r="D53" s="382"/>
      <c r="E53" s="382"/>
      <c r="F53" s="110"/>
      <c r="G53" s="362"/>
      <c r="H53" s="363"/>
      <c r="I53" s="363"/>
      <c r="J53" s="363"/>
      <c r="K53" s="363"/>
      <c r="L53" s="363"/>
      <c r="M53" s="363"/>
      <c r="N53" s="363"/>
      <c r="O53" s="364"/>
      <c r="P53" s="393"/>
      <c r="Q53" s="394"/>
      <c r="R53" s="395"/>
      <c r="S53" s="399"/>
      <c r="T53" s="400"/>
      <c r="U53" s="399"/>
      <c r="V53" s="406"/>
      <c r="W53" s="49"/>
      <c r="X53" s="119"/>
      <c r="Y53" s="326"/>
      <c r="Z53" s="328"/>
      <c r="AA53" s="330"/>
      <c r="AB53" s="336"/>
      <c r="AC53" s="338"/>
      <c r="AD53" s="340"/>
      <c r="AE53" s="69"/>
      <c r="AF53" s="342"/>
      <c r="AG53" s="332"/>
      <c r="AH53" s="129"/>
      <c r="AI53" s="69"/>
      <c r="AJ53" s="340"/>
      <c r="AK53" s="323"/>
      <c r="AL53" s="323"/>
      <c r="AM53" s="323"/>
      <c r="AN53" s="323"/>
      <c r="AO53" s="323"/>
      <c r="AP53" s="74"/>
      <c r="AQ53" s="75"/>
      <c r="AR53" s="76"/>
      <c r="AS53" s="107"/>
      <c r="AT53" s="372"/>
      <c r="AU53" s="374"/>
      <c r="AV53" s="370"/>
      <c r="AW53" s="8"/>
      <c r="AX53" s="8"/>
      <c r="AY53" s="8"/>
      <c r="AZ53" s="8"/>
      <c r="BA53" s="8"/>
      <c r="BB53" s="8"/>
      <c r="BC53" s="8"/>
      <c r="BD53" s="8"/>
      <c r="BE53" s="8"/>
      <c r="BF53" s="8"/>
      <c r="BG53" s="8"/>
      <c r="BH53" s="8"/>
      <c r="BI53" s="8"/>
      <c r="BJ53" s="8"/>
      <c r="BK53" s="8"/>
      <c r="BL53" s="8"/>
    </row>
    <row r="54" spans="1:75" ht="20.100000000000001" customHeight="1" x14ac:dyDescent="0.4">
      <c r="A54" s="8"/>
      <c r="B54" s="380"/>
      <c r="C54" s="383"/>
      <c r="D54" s="383"/>
      <c r="E54" s="383"/>
      <c r="F54" s="110"/>
      <c r="G54" s="403"/>
      <c r="H54" s="404"/>
      <c r="I54" s="404"/>
      <c r="J54" s="404"/>
      <c r="K54" s="404"/>
      <c r="L54" s="404"/>
      <c r="M54" s="404"/>
      <c r="N54" s="404"/>
      <c r="O54" s="405"/>
      <c r="P54" s="396"/>
      <c r="Q54" s="397"/>
      <c r="R54" s="398"/>
      <c r="S54" s="401"/>
      <c r="T54" s="402"/>
      <c r="U54" s="401"/>
      <c r="V54" s="407"/>
      <c r="W54" s="50"/>
      <c r="X54" s="120"/>
      <c r="Y54" s="327"/>
      <c r="Z54" s="329"/>
      <c r="AA54" s="331"/>
      <c r="AB54" s="346"/>
      <c r="AC54" s="347"/>
      <c r="AD54" s="348"/>
      <c r="AE54" s="70"/>
      <c r="AF54" s="349"/>
      <c r="AG54" s="333"/>
      <c r="AH54" s="130"/>
      <c r="AI54" s="70"/>
      <c r="AJ54" s="348"/>
      <c r="AK54" s="325"/>
      <c r="AL54" s="325"/>
      <c r="AM54" s="325"/>
      <c r="AN54" s="325"/>
      <c r="AO54" s="325"/>
      <c r="AP54" s="77"/>
      <c r="AQ54" s="78"/>
      <c r="AR54" s="79"/>
      <c r="AS54" s="108"/>
      <c r="AT54" s="373"/>
      <c r="AU54" s="375"/>
      <c r="AV54" s="371"/>
      <c r="AW54" s="8"/>
      <c r="AX54" s="8"/>
      <c r="AY54" s="8"/>
      <c r="AZ54" s="8"/>
      <c r="BA54" s="8"/>
      <c r="BB54" s="8"/>
      <c r="BC54" s="8"/>
      <c r="BD54" s="8"/>
      <c r="BE54" s="8"/>
      <c r="BF54" s="8"/>
      <c r="BG54" s="8"/>
      <c r="BH54" s="8"/>
      <c r="BI54" s="8"/>
      <c r="BJ54" s="8"/>
      <c r="BK54" s="8"/>
      <c r="BL54" s="8"/>
    </row>
    <row r="55" spans="1:75" ht="20.100000000000001" customHeight="1" x14ac:dyDescent="0.4">
      <c r="A55" s="8"/>
      <c r="B55" s="379">
        <v>11</v>
      </c>
      <c r="C55" s="420"/>
      <c r="D55" s="421"/>
      <c r="E55" s="422"/>
      <c r="F55" s="110"/>
      <c r="G55" s="384"/>
      <c r="H55" s="385"/>
      <c r="I55" s="385"/>
      <c r="J55" s="385"/>
      <c r="K55" s="385"/>
      <c r="L55" s="385"/>
      <c r="M55" s="385"/>
      <c r="N55" s="385"/>
      <c r="O55" s="386"/>
      <c r="P55" s="390"/>
      <c r="Q55" s="391"/>
      <c r="R55" s="392"/>
      <c r="S55" s="399"/>
      <c r="T55" s="400"/>
      <c r="U55" s="399"/>
      <c r="V55" s="406"/>
      <c r="W55" s="48"/>
      <c r="X55" s="118"/>
      <c r="Y55" s="326"/>
      <c r="Z55" s="328"/>
      <c r="AA55" s="330"/>
      <c r="AB55" s="345"/>
      <c r="AC55" s="338"/>
      <c r="AD55" s="340"/>
      <c r="AE55" s="68"/>
      <c r="AF55" s="342"/>
      <c r="AG55" s="332"/>
      <c r="AH55" s="131"/>
      <c r="AI55" s="68"/>
      <c r="AJ55" s="340"/>
      <c r="AK55" s="323"/>
      <c r="AL55" s="323"/>
      <c r="AM55" s="323"/>
      <c r="AN55" s="323"/>
      <c r="AO55" s="323"/>
      <c r="AP55" s="71"/>
      <c r="AQ55" s="72"/>
      <c r="AR55" s="73"/>
      <c r="AS55" s="106"/>
      <c r="AT55" s="372"/>
      <c r="AU55" s="374"/>
      <c r="AV55" s="370"/>
      <c r="AW55" s="8"/>
      <c r="AX55" s="8"/>
      <c r="AY55" s="8"/>
      <c r="AZ55" s="8" t="str">
        <f t="shared" ref="AZ55" si="65">SUBSTITUTE(C55,"-","")</f>
        <v/>
      </c>
      <c r="BA55" s="8" t="e">
        <f t="shared" ref="BA55" si="66">$AZ55*1</f>
        <v>#VALUE!</v>
      </c>
      <c r="BB55" s="8">
        <f t="shared" ref="BB55" si="67">IFERROR($BA55,0)</f>
        <v>0</v>
      </c>
      <c r="BC55" s="8" t="str">
        <f t="shared" ref="BC55:BR55" si="68">IFERROR(MID(TEXT($AZ55,"????????????????"),COLUMN(A41),1)*1,"")</f>
        <v/>
      </c>
      <c r="BD55" s="8" t="str">
        <f t="shared" si="68"/>
        <v/>
      </c>
      <c r="BE55" s="8" t="str">
        <f t="shared" si="68"/>
        <v/>
      </c>
      <c r="BF55" s="8" t="str">
        <f t="shared" si="68"/>
        <v/>
      </c>
      <c r="BG55" s="8" t="str">
        <f t="shared" si="68"/>
        <v/>
      </c>
      <c r="BH55" s="8" t="str">
        <f t="shared" si="68"/>
        <v/>
      </c>
      <c r="BI55" s="8" t="str">
        <f t="shared" si="68"/>
        <v/>
      </c>
      <c r="BJ55" s="8" t="str">
        <f t="shared" si="68"/>
        <v/>
      </c>
      <c r="BK55" s="8" t="str">
        <f t="shared" si="68"/>
        <v/>
      </c>
      <c r="BL55" s="8" t="str">
        <f t="shared" si="68"/>
        <v/>
      </c>
      <c r="BM55" s="8" t="str">
        <f t="shared" si="68"/>
        <v/>
      </c>
      <c r="BN55" s="8" t="str">
        <f t="shared" si="68"/>
        <v/>
      </c>
      <c r="BO55" s="8" t="str">
        <f t="shared" si="68"/>
        <v/>
      </c>
      <c r="BP55" s="8" t="str">
        <f t="shared" si="68"/>
        <v/>
      </c>
      <c r="BQ55" s="8" t="str">
        <f t="shared" si="68"/>
        <v/>
      </c>
      <c r="BR55" s="8" t="str">
        <f t="shared" si="68"/>
        <v/>
      </c>
    </row>
    <row r="56" spans="1:75" ht="20.100000000000001" customHeight="1" x14ac:dyDescent="0.4">
      <c r="A56" s="8"/>
      <c r="B56" s="379"/>
      <c r="C56" s="423"/>
      <c r="D56" s="424"/>
      <c r="E56" s="425"/>
      <c r="F56" s="110"/>
      <c r="G56" s="387"/>
      <c r="H56" s="388"/>
      <c r="I56" s="388"/>
      <c r="J56" s="388"/>
      <c r="K56" s="388"/>
      <c r="L56" s="388"/>
      <c r="M56" s="388"/>
      <c r="N56" s="388"/>
      <c r="O56" s="389"/>
      <c r="P56" s="393"/>
      <c r="Q56" s="394"/>
      <c r="R56" s="395"/>
      <c r="S56" s="399"/>
      <c r="T56" s="400"/>
      <c r="U56" s="399"/>
      <c r="V56" s="406"/>
      <c r="W56" s="49"/>
      <c r="X56" s="119"/>
      <c r="Y56" s="326"/>
      <c r="Z56" s="328"/>
      <c r="AA56" s="330"/>
      <c r="AB56" s="336"/>
      <c r="AC56" s="338"/>
      <c r="AD56" s="340"/>
      <c r="AE56" s="69"/>
      <c r="AF56" s="342"/>
      <c r="AG56" s="332"/>
      <c r="AH56" s="129"/>
      <c r="AI56" s="69"/>
      <c r="AJ56" s="340"/>
      <c r="AK56" s="323"/>
      <c r="AL56" s="323"/>
      <c r="AM56" s="323"/>
      <c r="AN56" s="323"/>
      <c r="AO56" s="323"/>
      <c r="AP56" s="74"/>
      <c r="AQ56" s="75"/>
      <c r="AR56" s="76"/>
      <c r="AS56" s="107"/>
      <c r="AT56" s="372"/>
      <c r="AU56" s="374"/>
      <c r="AV56" s="370"/>
      <c r="AW56" s="8"/>
      <c r="AX56" s="8"/>
      <c r="AY56" s="8"/>
      <c r="AZ56" s="8"/>
      <c r="BA56" s="8"/>
      <c r="BB56" s="8">
        <f t="shared" ref="BB56" si="69">$BB55</f>
        <v>0</v>
      </c>
      <c r="BC56" s="8">
        <f t="shared" ref="BC56:BR56" si="70">IF(BC55="",0,BC55)</f>
        <v>0</v>
      </c>
      <c r="BD56" s="8">
        <f t="shared" si="70"/>
        <v>0</v>
      </c>
      <c r="BE56" s="8">
        <f t="shared" si="70"/>
        <v>0</v>
      </c>
      <c r="BF56" s="8">
        <f t="shared" si="70"/>
        <v>0</v>
      </c>
      <c r="BG56" s="8">
        <f t="shared" si="70"/>
        <v>0</v>
      </c>
      <c r="BH56" s="8">
        <f t="shared" si="70"/>
        <v>0</v>
      </c>
      <c r="BI56" s="8">
        <f t="shared" si="70"/>
        <v>0</v>
      </c>
      <c r="BJ56" s="8">
        <f t="shared" si="70"/>
        <v>0</v>
      </c>
      <c r="BK56" s="8">
        <f t="shared" si="70"/>
        <v>0</v>
      </c>
      <c r="BL56" s="8">
        <f t="shared" si="70"/>
        <v>0</v>
      </c>
      <c r="BM56" s="8">
        <f t="shared" si="70"/>
        <v>0</v>
      </c>
      <c r="BN56" s="8">
        <f t="shared" si="70"/>
        <v>0</v>
      </c>
      <c r="BO56" s="8">
        <f t="shared" si="70"/>
        <v>0</v>
      </c>
      <c r="BP56" s="8">
        <f t="shared" si="70"/>
        <v>0</v>
      </c>
      <c r="BQ56" s="8">
        <f t="shared" si="70"/>
        <v>0</v>
      </c>
      <c r="BR56" s="8">
        <f t="shared" si="70"/>
        <v>0</v>
      </c>
      <c r="BS56" s="126">
        <f>($BC$14*$BC56+$BD$14*$BD56+$BE$14*$BE56+$BF$14*$BF56+$BG$14*$BG56+$BH$14*$BH56+$BI$14*$BI56+$BJ$14*$BJ56+$BK$14*$BK56+$BL$14*$BL56+$BM$14*$BM56+$BN$14*$BN56+$BO$14*$BO56+$BP$14*$BP56+$BQ$14*$BQ56)/10</f>
        <v>0</v>
      </c>
      <c r="BT56" s="126">
        <f t="shared" ref="BT56" si="71">MOD($BS56,1)</f>
        <v>0</v>
      </c>
      <c r="BU56">
        <f t="shared" ref="BU56" si="72">$BT56*10</f>
        <v>0</v>
      </c>
      <c r="BV56">
        <f>ROUND(BU56,1)</f>
        <v>0</v>
      </c>
      <c r="BW56">
        <f>IF($BB56=0,300,(IF($BR56=$BV56,100,200)))</f>
        <v>300</v>
      </c>
    </row>
    <row r="57" spans="1:75" ht="20.100000000000001" customHeight="1" x14ac:dyDescent="0.4">
      <c r="A57" s="8"/>
      <c r="B57" s="379"/>
      <c r="C57" s="423"/>
      <c r="D57" s="424"/>
      <c r="E57" s="425"/>
      <c r="F57" s="110"/>
      <c r="G57" s="362"/>
      <c r="H57" s="363"/>
      <c r="I57" s="363"/>
      <c r="J57" s="363"/>
      <c r="K57" s="363"/>
      <c r="L57" s="363"/>
      <c r="M57" s="363"/>
      <c r="N57" s="363"/>
      <c r="O57" s="364"/>
      <c r="P57" s="393"/>
      <c r="Q57" s="394"/>
      <c r="R57" s="395"/>
      <c r="S57" s="399"/>
      <c r="T57" s="400"/>
      <c r="U57" s="399"/>
      <c r="V57" s="406"/>
      <c r="W57" s="49"/>
      <c r="X57" s="119"/>
      <c r="Y57" s="326"/>
      <c r="Z57" s="328"/>
      <c r="AA57" s="330"/>
      <c r="AB57" s="336"/>
      <c r="AC57" s="338"/>
      <c r="AD57" s="340"/>
      <c r="AE57" s="69"/>
      <c r="AF57" s="342"/>
      <c r="AG57" s="332"/>
      <c r="AH57" s="129"/>
      <c r="AI57" s="69"/>
      <c r="AJ57" s="340"/>
      <c r="AK57" s="323"/>
      <c r="AL57" s="323"/>
      <c r="AM57" s="323"/>
      <c r="AN57" s="323"/>
      <c r="AO57" s="323"/>
      <c r="AP57" s="74"/>
      <c r="AQ57" s="75"/>
      <c r="AR57" s="76"/>
      <c r="AS57" s="107"/>
      <c r="AT57" s="372"/>
      <c r="AU57" s="374"/>
      <c r="AV57" s="370"/>
      <c r="AW57" s="8"/>
      <c r="AX57" s="8"/>
      <c r="AY57" s="8"/>
      <c r="AZ57" s="8"/>
      <c r="BA57" s="8"/>
      <c r="BB57" s="8"/>
      <c r="BC57" s="8"/>
      <c r="BD57" s="8"/>
      <c r="BE57" s="8"/>
      <c r="BF57" s="8"/>
      <c r="BG57" s="8"/>
      <c r="BH57" s="8"/>
      <c r="BI57" s="8"/>
      <c r="BJ57" s="8"/>
      <c r="BK57" s="8"/>
      <c r="BL57" s="8"/>
    </row>
    <row r="58" spans="1:75" ht="20.100000000000001" customHeight="1" x14ac:dyDescent="0.4">
      <c r="A58" s="8"/>
      <c r="B58" s="380"/>
      <c r="C58" s="426"/>
      <c r="D58" s="427"/>
      <c r="E58" s="428"/>
      <c r="F58" s="110"/>
      <c r="G58" s="403"/>
      <c r="H58" s="404"/>
      <c r="I58" s="404"/>
      <c r="J58" s="404"/>
      <c r="K58" s="404"/>
      <c r="L58" s="404"/>
      <c r="M58" s="404"/>
      <c r="N58" s="404"/>
      <c r="O58" s="405"/>
      <c r="P58" s="396"/>
      <c r="Q58" s="397"/>
      <c r="R58" s="398"/>
      <c r="S58" s="401"/>
      <c r="T58" s="402"/>
      <c r="U58" s="401"/>
      <c r="V58" s="407"/>
      <c r="W58" s="50"/>
      <c r="X58" s="120"/>
      <c r="Y58" s="327"/>
      <c r="Z58" s="329"/>
      <c r="AA58" s="331"/>
      <c r="AB58" s="346"/>
      <c r="AC58" s="347"/>
      <c r="AD58" s="348"/>
      <c r="AE58" s="70"/>
      <c r="AF58" s="349"/>
      <c r="AG58" s="333"/>
      <c r="AH58" s="130"/>
      <c r="AI58" s="70"/>
      <c r="AJ58" s="348"/>
      <c r="AK58" s="325"/>
      <c r="AL58" s="325"/>
      <c r="AM58" s="325"/>
      <c r="AN58" s="325"/>
      <c r="AO58" s="325"/>
      <c r="AP58" s="77"/>
      <c r="AQ58" s="78"/>
      <c r="AR58" s="79"/>
      <c r="AS58" s="108"/>
      <c r="AT58" s="373"/>
      <c r="AU58" s="375"/>
      <c r="AV58" s="371"/>
      <c r="AW58" s="8"/>
      <c r="AX58" s="8"/>
      <c r="AY58" s="8"/>
      <c r="AZ58" s="8"/>
      <c r="BA58" s="8"/>
      <c r="BB58" s="8"/>
      <c r="BC58" s="8"/>
      <c r="BD58" s="8"/>
      <c r="BE58" s="8"/>
      <c r="BF58" s="8"/>
      <c r="BG58" s="8"/>
      <c r="BH58" s="8"/>
      <c r="BI58" s="8"/>
      <c r="BJ58" s="8"/>
      <c r="BK58" s="8"/>
      <c r="BL58" s="8"/>
    </row>
    <row r="59" spans="1:75" ht="20.100000000000001" customHeight="1" x14ac:dyDescent="0.4">
      <c r="A59" s="8"/>
      <c r="B59" s="379">
        <v>12</v>
      </c>
      <c r="C59" s="381"/>
      <c r="D59" s="382"/>
      <c r="E59" s="382"/>
      <c r="F59" s="110"/>
      <c r="G59" s="384"/>
      <c r="H59" s="385"/>
      <c r="I59" s="385"/>
      <c r="J59" s="385"/>
      <c r="K59" s="385"/>
      <c r="L59" s="385"/>
      <c r="M59" s="385"/>
      <c r="N59" s="385"/>
      <c r="O59" s="386"/>
      <c r="P59" s="390"/>
      <c r="Q59" s="391"/>
      <c r="R59" s="392"/>
      <c r="S59" s="399"/>
      <c r="T59" s="400"/>
      <c r="U59" s="399"/>
      <c r="V59" s="406"/>
      <c r="W59" s="48"/>
      <c r="X59" s="118"/>
      <c r="Y59" s="326"/>
      <c r="Z59" s="328"/>
      <c r="AA59" s="330"/>
      <c r="AB59" s="345"/>
      <c r="AC59" s="338"/>
      <c r="AD59" s="340"/>
      <c r="AE59" s="68"/>
      <c r="AF59" s="342"/>
      <c r="AG59" s="332"/>
      <c r="AH59" s="131"/>
      <c r="AI59" s="68"/>
      <c r="AJ59" s="340"/>
      <c r="AK59" s="323"/>
      <c r="AL59" s="323"/>
      <c r="AM59" s="323"/>
      <c r="AN59" s="323"/>
      <c r="AO59" s="323"/>
      <c r="AP59" s="71"/>
      <c r="AQ59" s="72"/>
      <c r="AR59" s="73"/>
      <c r="AS59" s="106"/>
      <c r="AT59" s="372"/>
      <c r="AU59" s="374"/>
      <c r="AV59" s="370"/>
      <c r="AW59" s="8"/>
      <c r="AX59" s="8"/>
      <c r="AY59" s="8"/>
      <c r="AZ59" s="8" t="str">
        <f t="shared" ref="AZ59" si="73">SUBSTITUTE(C59,"-","")</f>
        <v/>
      </c>
      <c r="BA59" s="8" t="e">
        <f t="shared" ref="BA59" si="74">$AZ59*1</f>
        <v>#VALUE!</v>
      </c>
      <c r="BB59" s="8">
        <f t="shared" ref="BB59" si="75">IFERROR($BA59,0)</f>
        <v>0</v>
      </c>
      <c r="BC59" s="8" t="str">
        <f t="shared" ref="BC59:BR59" si="76">IFERROR(MID(TEXT($AZ59,"????????????????"),COLUMN(A45),1)*1,"")</f>
        <v/>
      </c>
      <c r="BD59" s="8" t="str">
        <f t="shared" si="76"/>
        <v/>
      </c>
      <c r="BE59" s="8" t="str">
        <f t="shared" si="76"/>
        <v/>
      </c>
      <c r="BF59" s="8" t="str">
        <f t="shared" si="76"/>
        <v/>
      </c>
      <c r="BG59" s="8" t="str">
        <f t="shared" si="76"/>
        <v/>
      </c>
      <c r="BH59" s="8" t="str">
        <f t="shared" si="76"/>
        <v/>
      </c>
      <c r="BI59" s="8" t="str">
        <f t="shared" si="76"/>
        <v/>
      </c>
      <c r="BJ59" s="8" t="str">
        <f t="shared" si="76"/>
        <v/>
      </c>
      <c r="BK59" s="8" t="str">
        <f t="shared" si="76"/>
        <v/>
      </c>
      <c r="BL59" s="8" t="str">
        <f t="shared" si="76"/>
        <v/>
      </c>
      <c r="BM59" s="8" t="str">
        <f t="shared" si="76"/>
        <v/>
      </c>
      <c r="BN59" s="8" t="str">
        <f t="shared" si="76"/>
        <v/>
      </c>
      <c r="BO59" s="8" t="str">
        <f t="shared" si="76"/>
        <v/>
      </c>
      <c r="BP59" s="8" t="str">
        <f t="shared" si="76"/>
        <v/>
      </c>
      <c r="BQ59" s="8" t="str">
        <f t="shared" si="76"/>
        <v/>
      </c>
      <c r="BR59" s="8" t="str">
        <f t="shared" si="76"/>
        <v/>
      </c>
    </row>
    <row r="60" spans="1:75" ht="20.100000000000001" customHeight="1" x14ac:dyDescent="0.4">
      <c r="A60" s="8"/>
      <c r="B60" s="379"/>
      <c r="C60" s="381"/>
      <c r="D60" s="382"/>
      <c r="E60" s="382"/>
      <c r="F60" s="110"/>
      <c r="G60" s="387"/>
      <c r="H60" s="388"/>
      <c r="I60" s="388"/>
      <c r="J60" s="388"/>
      <c r="K60" s="388"/>
      <c r="L60" s="388"/>
      <c r="M60" s="388"/>
      <c r="N60" s="388"/>
      <c r="O60" s="389"/>
      <c r="P60" s="393"/>
      <c r="Q60" s="394"/>
      <c r="R60" s="395"/>
      <c r="S60" s="399"/>
      <c r="T60" s="400"/>
      <c r="U60" s="399"/>
      <c r="V60" s="406"/>
      <c r="W60" s="49"/>
      <c r="X60" s="119"/>
      <c r="Y60" s="326"/>
      <c r="Z60" s="328"/>
      <c r="AA60" s="330"/>
      <c r="AB60" s="336"/>
      <c r="AC60" s="338"/>
      <c r="AD60" s="340"/>
      <c r="AE60" s="69"/>
      <c r="AF60" s="342"/>
      <c r="AG60" s="332"/>
      <c r="AH60" s="129"/>
      <c r="AI60" s="69"/>
      <c r="AJ60" s="340"/>
      <c r="AK60" s="323"/>
      <c r="AL60" s="323"/>
      <c r="AM60" s="323"/>
      <c r="AN60" s="323"/>
      <c r="AO60" s="323"/>
      <c r="AP60" s="74"/>
      <c r="AQ60" s="75"/>
      <c r="AR60" s="76"/>
      <c r="AS60" s="107"/>
      <c r="AT60" s="372"/>
      <c r="AU60" s="374"/>
      <c r="AV60" s="370"/>
      <c r="AW60" s="8"/>
      <c r="AX60" s="8"/>
      <c r="AY60" s="8"/>
      <c r="AZ60" s="8"/>
      <c r="BA60" s="8"/>
      <c r="BB60" s="8">
        <f t="shared" ref="BB60" si="77">$BB59</f>
        <v>0</v>
      </c>
      <c r="BC60" s="8">
        <f t="shared" ref="BC60:BR60" si="78">IF(BC59="",0,BC59)</f>
        <v>0</v>
      </c>
      <c r="BD60" s="8">
        <f t="shared" si="78"/>
        <v>0</v>
      </c>
      <c r="BE60" s="8">
        <f t="shared" si="78"/>
        <v>0</v>
      </c>
      <c r="BF60" s="8">
        <f t="shared" si="78"/>
        <v>0</v>
      </c>
      <c r="BG60" s="8">
        <f t="shared" si="78"/>
        <v>0</v>
      </c>
      <c r="BH60" s="8">
        <f t="shared" si="78"/>
        <v>0</v>
      </c>
      <c r="BI60" s="8">
        <f t="shared" si="78"/>
        <v>0</v>
      </c>
      <c r="BJ60" s="8">
        <f t="shared" si="78"/>
        <v>0</v>
      </c>
      <c r="BK60" s="8">
        <f t="shared" si="78"/>
        <v>0</v>
      </c>
      <c r="BL60" s="8">
        <f t="shared" si="78"/>
        <v>0</v>
      </c>
      <c r="BM60" s="8">
        <f t="shared" si="78"/>
        <v>0</v>
      </c>
      <c r="BN60" s="8">
        <f t="shared" si="78"/>
        <v>0</v>
      </c>
      <c r="BO60" s="8">
        <f t="shared" si="78"/>
        <v>0</v>
      </c>
      <c r="BP60" s="8">
        <f t="shared" si="78"/>
        <v>0</v>
      </c>
      <c r="BQ60" s="8">
        <f t="shared" si="78"/>
        <v>0</v>
      </c>
      <c r="BR60" s="8">
        <f t="shared" si="78"/>
        <v>0</v>
      </c>
      <c r="BS60" s="126">
        <f>($BC$14*$BC60+$BD$14*$BD60+$BE$14*$BE60+$BF$14*$BF60+$BG$14*$BG60+$BH$14*$BH60+$BI$14*$BI60+$BJ$14*$BJ60+$BK$14*$BK60+$BL$14*$BL60+$BM$14*$BM60+$BN$14*$BN60+$BO$14*$BO60+$BP$14*$BP60+$BQ$14*$BQ60)/10</f>
        <v>0</v>
      </c>
      <c r="BT60" s="126">
        <f t="shared" ref="BT60" si="79">MOD($BS60,1)</f>
        <v>0</v>
      </c>
      <c r="BU60">
        <f t="shared" ref="BU60" si="80">$BT60*10</f>
        <v>0</v>
      </c>
      <c r="BV60">
        <f>ROUND(BU60,1)</f>
        <v>0</v>
      </c>
      <c r="BW60">
        <f>IF($BB60=0,300,(IF($BR60=$BV60,100,200)))</f>
        <v>300</v>
      </c>
    </row>
    <row r="61" spans="1:75" ht="20.100000000000001" customHeight="1" x14ac:dyDescent="0.4">
      <c r="A61" s="8"/>
      <c r="B61" s="379"/>
      <c r="C61" s="381"/>
      <c r="D61" s="382"/>
      <c r="E61" s="382"/>
      <c r="F61" s="110"/>
      <c r="G61" s="362"/>
      <c r="H61" s="363"/>
      <c r="I61" s="363"/>
      <c r="J61" s="363"/>
      <c r="K61" s="363"/>
      <c r="L61" s="363"/>
      <c r="M61" s="363"/>
      <c r="N61" s="363"/>
      <c r="O61" s="364"/>
      <c r="P61" s="393"/>
      <c r="Q61" s="394"/>
      <c r="R61" s="395"/>
      <c r="S61" s="399"/>
      <c r="T61" s="400"/>
      <c r="U61" s="399"/>
      <c r="V61" s="406"/>
      <c r="W61" s="49"/>
      <c r="X61" s="119"/>
      <c r="Y61" s="326"/>
      <c r="Z61" s="328"/>
      <c r="AA61" s="330"/>
      <c r="AB61" s="336"/>
      <c r="AC61" s="338"/>
      <c r="AD61" s="340"/>
      <c r="AE61" s="69"/>
      <c r="AF61" s="342"/>
      <c r="AG61" s="332"/>
      <c r="AH61" s="129"/>
      <c r="AI61" s="69"/>
      <c r="AJ61" s="340"/>
      <c r="AK61" s="323"/>
      <c r="AL61" s="323"/>
      <c r="AM61" s="323"/>
      <c r="AN61" s="323"/>
      <c r="AO61" s="323"/>
      <c r="AP61" s="74"/>
      <c r="AQ61" s="75"/>
      <c r="AR61" s="76"/>
      <c r="AS61" s="107"/>
      <c r="AT61" s="372"/>
      <c r="AU61" s="374"/>
      <c r="AV61" s="370"/>
      <c r="AW61" s="8"/>
      <c r="AX61" s="8"/>
      <c r="AY61" s="8"/>
      <c r="AZ61" s="8"/>
      <c r="BA61" s="8"/>
      <c r="BB61" s="8"/>
      <c r="BC61" s="8"/>
      <c r="BD61" s="8"/>
      <c r="BE61" s="8"/>
      <c r="BF61" s="8"/>
      <c r="BG61" s="8"/>
      <c r="BH61" s="8"/>
      <c r="BI61" s="8"/>
      <c r="BJ61" s="8"/>
      <c r="BK61" s="8"/>
      <c r="BL61" s="8"/>
    </row>
    <row r="62" spans="1:75" ht="20.100000000000001" customHeight="1" x14ac:dyDescent="0.4">
      <c r="A62" s="8"/>
      <c r="B62" s="380"/>
      <c r="C62" s="383"/>
      <c r="D62" s="383"/>
      <c r="E62" s="383"/>
      <c r="F62" s="110"/>
      <c r="G62" s="403"/>
      <c r="H62" s="404"/>
      <c r="I62" s="404"/>
      <c r="J62" s="404"/>
      <c r="K62" s="404"/>
      <c r="L62" s="404"/>
      <c r="M62" s="404"/>
      <c r="N62" s="404"/>
      <c r="O62" s="405"/>
      <c r="P62" s="396"/>
      <c r="Q62" s="397"/>
      <c r="R62" s="398"/>
      <c r="S62" s="401"/>
      <c r="T62" s="402"/>
      <c r="U62" s="401"/>
      <c r="V62" s="407"/>
      <c r="W62" s="50"/>
      <c r="X62" s="120"/>
      <c r="Y62" s="327"/>
      <c r="Z62" s="329"/>
      <c r="AA62" s="331"/>
      <c r="AB62" s="346"/>
      <c r="AC62" s="347"/>
      <c r="AD62" s="348"/>
      <c r="AE62" s="70"/>
      <c r="AF62" s="349"/>
      <c r="AG62" s="333"/>
      <c r="AH62" s="130"/>
      <c r="AI62" s="70"/>
      <c r="AJ62" s="348"/>
      <c r="AK62" s="325"/>
      <c r="AL62" s="325"/>
      <c r="AM62" s="325"/>
      <c r="AN62" s="325"/>
      <c r="AO62" s="325"/>
      <c r="AP62" s="77"/>
      <c r="AQ62" s="78"/>
      <c r="AR62" s="79"/>
      <c r="AS62" s="108"/>
      <c r="AT62" s="373"/>
      <c r="AU62" s="375"/>
      <c r="AV62" s="371"/>
      <c r="AW62" s="8"/>
      <c r="AX62" s="8"/>
      <c r="AY62" s="8"/>
      <c r="AZ62" s="8"/>
      <c r="BA62" s="8"/>
      <c r="BB62" s="8"/>
      <c r="BC62" s="8"/>
      <c r="BD62" s="8"/>
      <c r="BE62" s="8"/>
      <c r="BF62" s="8"/>
      <c r="BG62" s="8"/>
      <c r="BH62" s="8"/>
      <c r="BI62" s="8"/>
      <c r="BJ62" s="8"/>
      <c r="BK62" s="8"/>
      <c r="BL62" s="8"/>
    </row>
    <row r="63" spans="1:75" ht="20.100000000000001" customHeight="1" x14ac:dyDescent="0.4">
      <c r="A63" s="8"/>
      <c r="B63" s="379">
        <v>13</v>
      </c>
      <c r="C63" s="381"/>
      <c r="D63" s="382"/>
      <c r="E63" s="382"/>
      <c r="F63" s="110"/>
      <c r="G63" s="384"/>
      <c r="H63" s="385"/>
      <c r="I63" s="385"/>
      <c r="J63" s="385"/>
      <c r="K63" s="385"/>
      <c r="L63" s="385"/>
      <c r="M63" s="385"/>
      <c r="N63" s="385"/>
      <c r="O63" s="386"/>
      <c r="P63" s="390"/>
      <c r="Q63" s="391"/>
      <c r="R63" s="392"/>
      <c r="S63" s="399"/>
      <c r="T63" s="400"/>
      <c r="U63" s="399"/>
      <c r="V63" s="406"/>
      <c r="W63" s="48"/>
      <c r="X63" s="118"/>
      <c r="Y63" s="326"/>
      <c r="Z63" s="328"/>
      <c r="AA63" s="330"/>
      <c r="AB63" s="345"/>
      <c r="AC63" s="338"/>
      <c r="AD63" s="340"/>
      <c r="AE63" s="68"/>
      <c r="AF63" s="342"/>
      <c r="AG63" s="332"/>
      <c r="AH63" s="131"/>
      <c r="AI63" s="68"/>
      <c r="AJ63" s="340"/>
      <c r="AK63" s="323"/>
      <c r="AL63" s="323"/>
      <c r="AM63" s="323"/>
      <c r="AN63" s="323"/>
      <c r="AO63" s="323"/>
      <c r="AP63" s="71"/>
      <c r="AQ63" s="72"/>
      <c r="AR63" s="73"/>
      <c r="AS63" s="106"/>
      <c r="AT63" s="372"/>
      <c r="AU63" s="374"/>
      <c r="AV63" s="370"/>
      <c r="AW63" s="8"/>
      <c r="AX63" s="8"/>
      <c r="AY63" s="8"/>
      <c r="AZ63" s="8" t="str">
        <f t="shared" ref="AZ63" si="81">SUBSTITUTE(C63,"-","")</f>
        <v/>
      </c>
      <c r="BA63" s="8" t="e">
        <f t="shared" ref="BA63" si="82">$AZ63*1</f>
        <v>#VALUE!</v>
      </c>
      <c r="BB63" s="8">
        <f t="shared" ref="BB63" si="83">IFERROR($BA63,0)</f>
        <v>0</v>
      </c>
      <c r="BC63" s="8" t="str">
        <f t="shared" ref="BC63:BR63" si="84">IFERROR(MID(TEXT($AZ63,"????????????????"),COLUMN(A49),1)*1,"")</f>
        <v/>
      </c>
      <c r="BD63" s="8" t="str">
        <f t="shared" si="84"/>
        <v/>
      </c>
      <c r="BE63" s="8" t="str">
        <f t="shared" si="84"/>
        <v/>
      </c>
      <c r="BF63" s="8" t="str">
        <f t="shared" si="84"/>
        <v/>
      </c>
      <c r="BG63" s="8" t="str">
        <f t="shared" si="84"/>
        <v/>
      </c>
      <c r="BH63" s="8" t="str">
        <f t="shared" si="84"/>
        <v/>
      </c>
      <c r="BI63" s="8" t="str">
        <f t="shared" si="84"/>
        <v/>
      </c>
      <c r="BJ63" s="8" t="str">
        <f t="shared" si="84"/>
        <v/>
      </c>
      <c r="BK63" s="8" t="str">
        <f t="shared" si="84"/>
        <v/>
      </c>
      <c r="BL63" s="8" t="str">
        <f t="shared" si="84"/>
        <v/>
      </c>
      <c r="BM63" s="8" t="str">
        <f t="shared" si="84"/>
        <v/>
      </c>
      <c r="BN63" s="8" t="str">
        <f t="shared" si="84"/>
        <v/>
      </c>
      <c r="BO63" s="8" t="str">
        <f t="shared" si="84"/>
        <v/>
      </c>
      <c r="BP63" s="8" t="str">
        <f t="shared" si="84"/>
        <v/>
      </c>
      <c r="BQ63" s="8" t="str">
        <f t="shared" si="84"/>
        <v/>
      </c>
      <c r="BR63" s="8" t="str">
        <f t="shared" si="84"/>
        <v/>
      </c>
    </row>
    <row r="64" spans="1:75" ht="20.100000000000001" customHeight="1" x14ac:dyDescent="0.4">
      <c r="A64" s="8"/>
      <c r="B64" s="379"/>
      <c r="C64" s="381"/>
      <c r="D64" s="382"/>
      <c r="E64" s="382"/>
      <c r="F64" s="110"/>
      <c r="G64" s="387"/>
      <c r="H64" s="388"/>
      <c r="I64" s="388"/>
      <c r="J64" s="388"/>
      <c r="K64" s="388"/>
      <c r="L64" s="388"/>
      <c r="M64" s="388"/>
      <c r="N64" s="388"/>
      <c r="O64" s="389"/>
      <c r="P64" s="393"/>
      <c r="Q64" s="394"/>
      <c r="R64" s="395"/>
      <c r="S64" s="399"/>
      <c r="T64" s="400"/>
      <c r="U64" s="399"/>
      <c r="V64" s="406"/>
      <c r="W64" s="49"/>
      <c r="X64" s="119"/>
      <c r="Y64" s="326"/>
      <c r="Z64" s="328"/>
      <c r="AA64" s="330"/>
      <c r="AB64" s="336"/>
      <c r="AC64" s="338"/>
      <c r="AD64" s="340"/>
      <c r="AE64" s="69"/>
      <c r="AF64" s="342"/>
      <c r="AG64" s="332"/>
      <c r="AH64" s="129"/>
      <c r="AI64" s="69"/>
      <c r="AJ64" s="340"/>
      <c r="AK64" s="323"/>
      <c r="AL64" s="323"/>
      <c r="AM64" s="323"/>
      <c r="AN64" s="323"/>
      <c r="AO64" s="323"/>
      <c r="AP64" s="74"/>
      <c r="AQ64" s="75"/>
      <c r="AR64" s="76"/>
      <c r="AS64" s="107"/>
      <c r="AT64" s="372"/>
      <c r="AU64" s="374"/>
      <c r="AV64" s="370"/>
      <c r="AW64" s="8"/>
      <c r="AX64" s="8"/>
      <c r="AY64" s="8"/>
      <c r="AZ64" s="8"/>
      <c r="BA64" s="8"/>
      <c r="BB64" s="8">
        <f t="shared" ref="BB64" si="85">$BB63</f>
        <v>0</v>
      </c>
      <c r="BC64" s="8">
        <f t="shared" ref="BC64:BR64" si="86">IF(BC63="",0,BC63)</f>
        <v>0</v>
      </c>
      <c r="BD64" s="8">
        <f t="shared" si="86"/>
        <v>0</v>
      </c>
      <c r="BE64" s="8">
        <f t="shared" si="86"/>
        <v>0</v>
      </c>
      <c r="BF64" s="8">
        <f t="shared" si="86"/>
        <v>0</v>
      </c>
      <c r="BG64" s="8">
        <f t="shared" si="86"/>
        <v>0</v>
      </c>
      <c r="BH64" s="8">
        <f t="shared" si="86"/>
        <v>0</v>
      </c>
      <c r="BI64" s="8">
        <f t="shared" si="86"/>
        <v>0</v>
      </c>
      <c r="BJ64" s="8">
        <f t="shared" si="86"/>
        <v>0</v>
      </c>
      <c r="BK64" s="8">
        <f t="shared" si="86"/>
        <v>0</v>
      </c>
      <c r="BL64" s="8">
        <f t="shared" si="86"/>
        <v>0</v>
      </c>
      <c r="BM64" s="8">
        <f t="shared" si="86"/>
        <v>0</v>
      </c>
      <c r="BN64" s="8">
        <f t="shared" si="86"/>
        <v>0</v>
      </c>
      <c r="BO64" s="8">
        <f t="shared" si="86"/>
        <v>0</v>
      </c>
      <c r="BP64" s="8">
        <f t="shared" si="86"/>
        <v>0</v>
      </c>
      <c r="BQ64" s="8">
        <f t="shared" si="86"/>
        <v>0</v>
      </c>
      <c r="BR64" s="8">
        <f t="shared" si="86"/>
        <v>0</v>
      </c>
      <c r="BS64" s="126">
        <f>($BC$14*$BC64+$BD$14*$BD64+$BE$14*$BE64+$BF$14*$BF64+$BG$14*$BG64+$BH$14*$BH64+$BI$14*$BI64+$BJ$14*$BJ64+$BK$14*$BK64+$BL$14*$BL64+$BM$14*$BM64+$BN$14*$BN64+$BO$14*$BO64+$BP$14*$BP64+$BQ$14*$BQ64)/10</f>
        <v>0</v>
      </c>
      <c r="BT64" s="126">
        <f t="shared" ref="BT64" si="87">MOD($BS64,1)</f>
        <v>0</v>
      </c>
      <c r="BU64">
        <f t="shared" ref="BU64" si="88">$BT64*10</f>
        <v>0</v>
      </c>
      <c r="BV64">
        <f>ROUND(BU64,1)</f>
        <v>0</v>
      </c>
      <c r="BW64">
        <f>IF($BB64=0,300,(IF($BR64=$BV64,100,200)))</f>
        <v>300</v>
      </c>
    </row>
    <row r="65" spans="1:75" ht="20.100000000000001" customHeight="1" x14ac:dyDescent="0.4">
      <c r="A65" s="8"/>
      <c r="B65" s="379"/>
      <c r="C65" s="381"/>
      <c r="D65" s="382"/>
      <c r="E65" s="382"/>
      <c r="F65" s="110"/>
      <c r="G65" s="362"/>
      <c r="H65" s="363"/>
      <c r="I65" s="363"/>
      <c r="J65" s="363"/>
      <c r="K65" s="363"/>
      <c r="L65" s="363"/>
      <c r="M65" s="363"/>
      <c r="N65" s="363"/>
      <c r="O65" s="364"/>
      <c r="P65" s="393"/>
      <c r="Q65" s="394"/>
      <c r="R65" s="395"/>
      <c r="S65" s="399"/>
      <c r="T65" s="400"/>
      <c r="U65" s="399"/>
      <c r="V65" s="406"/>
      <c r="W65" s="49"/>
      <c r="X65" s="119"/>
      <c r="Y65" s="326"/>
      <c r="Z65" s="328"/>
      <c r="AA65" s="330"/>
      <c r="AB65" s="336"/>
      <c r="AC65" s="338"/>
      <c r="AD65" s="340"/>
      <c r="AE65" s="69"/>
      <c r="AF65" s="342"/>
      <c r="AG65" s="332"/>
      <c r="AH65" s="129"/>
      <c r="AI65" s="69"/>
      <c r="AJ65" s="340"/>
      <c r="AK65" s="323"/>
      <c r="AL65" s="323"/>
      <c r="AM65" s="323"/>
      <c r="AN65" s="323"/>
      <c r="AO65" s="323"/>
      <c r="AP65" s="74"/>
      <c r="AQ65" s="75"/>
      <c r="AR65" s="76"/>
      <c r="AS65" s="107"/>
      <c r="AT65" s="372"/>
      <c r="AU65" s="374"/>
      <c r="AV65" s="370"/>
      <c r="AW65" s="8"/>
      <c r="AX65" s="8"/>
      <c r="AY65" s="8"/>
      <c r="AZ65" s="8"/>
      <c r="BA65" s="8"/>
      <c r="BB65" s="8"/>
      <c r="BC65" s="8"/>
      <c r="BD65" s="8"/>
      <c r="BE65" s="8"/>
      <c r="BF65" s="8"/>
      <c r="BG65" s="8"/>
      <c r="BH65" s="8"/>
      <c r="BI65" s="8"/>
      <c r="BJ65" s="8"/>
      <c r="BK65" s="8"/>
      <c r="BL65" s="8"/>
    </row>
    <row r="66" spans="1:75" ht="20.100000000000001" customHeight="1" x14ac:dyDescent="0.4">
      <c r="A66" s="8"/>
      <c r="B66" s="380"/>
      <c r="C66" s="383"/>
      <c r="D66" s="383"/>
      <c r="E66" s="383"/>
      <c r="F66" s="110"/>
      <c r="G66" s="403"/>
      <c r="H66" s="404"/>
      <c r="I66" s="404"/>
      <c r="J66" s="404"/>
      <c r="K66" s="404"/>
      <c r="L66" s="404"/>
      <c r="M66" s="404"/>
      <c r="N66" s="404"/>
      <c r="O66" s="405"/>
      <c r="P66" s="396"/>
      <c r="Q66" s="397"/>
      <c r="R66" s="398"/>
      <c r="S66" s="401"/>
      <c r="T66" s="402"/>
      <c r="U66" s="401"/>
      <c r="V66" s="407"/>
      <c r="W66" s="50"/>
      <c r="X66" s="120"/>
      <c r="Y66" s="327"/>
      <c r="Z66" s="329"/>
      <c r="AA66" s="331"/>
      <c r="AB66" s="346"/>
      <c r="AC66" s="347"/>
      <c r="AD66" s="348"/>
      <c r="AE66" s="70"/>
      <c r="AF66" s="349"/>
      <c r="AG66" s="333"/>
      <c r="AH66" s="130"/>
      <c r="AI66" s="70"/>
      <c r="AJ66" s="348"/>
      <c r="AK66" s="325"/>
      <c r="AL66" s="325"/>
      <c r="AM66" s="325"/>
      <c r="AN66" s="325"/>
      <c r="AO66" s="325"/>
      <c r="AP66" s="77"/>
      <c r="AQ66" s="78"/>
      <c r="AR66" s="79"/>
      <c r="AS66" s="108"/>
      <c r="AT66" s="373"/>
      <c r="AU66" s="375"/>
      <c r="AV66" s="371"/>
      <c r="AW66" s="8"/>
      <c r="AX66" s="8"/>
      <c r="AY66" s="8"/>
      <c r="AZ66" s="8"/>
      <c r="BA66" s="8"/>
      <c r="BB66" s="8"/>
      <c r="BC66" s="8"/>
      <c r="BD66" s="8"/>
      <c r="BE66" s="8"/>
      <c r="BF66" s="8"/>
      <c r="BG66" s="8"/>
      <c r="BH66" s="8"/>
      <c r="BI66" s="8"/>
      <c r="BJ66" s="8"/>
      <c r="BK66" s="8"/>
      <c r="BL66" s="8"/>
    </row>
    <row r="67" spans="1:75" ht="20.100000000000001" customHeight="1" x14ac:dyDescent="0.4">
      <c r="A67" s="8"/>
      <c r="B67" s="379">
        <v>14</v>
      </c>
      <c r="C67" s="381"/>
      <c r="D67" s="382"/>
      <c r="E67" s="382"/>
      <c r="F67" s="110"/>
      <c r="G67" s="384"/>
      <c r="H67" s="385"/>
      <c r="I67" s="385"/>
      <c r="J67" s="385"/>
      <c r="K67" s="385"/>
      <c r="L67" s="385"/>
      <c r="M67" s="385"/>
      <c r="N67" s="385"/>
      <c r="O67" s="386"/>
      <c r="P67" s="390"/>
      <c r="Q67" s="391"/>
      <c r="R67" s="392"/>
      <c r="S67" s="399"/>
      <c r="T67" s="400"/>
      <c r="U67" s="399"/>
      <c r="V67" s="406"/>
      <c r="W67" s="48"/>
      <c r="X67" s="118"/>
      <c r="Y67" s="326"/>
      <c r="Z67" s="328"/>
      <c r="AA67" s="330"/>
      <c r="AB67" s="345"/>
      <c r="AC67" s="338"/>
      <c r="AD67" s="340"/>
      <c r="AE67" s="68"/>
      <c r="AF67" s="342"/>
      <c r="AG67" s="332"/>
      <c r="AH67" s="131"/>
      <c r="AI67" s="68"/>
      <c r="AJ67" s="340"/>
      <c r="AK67" s="323"/>
      <c r="AL67" s="323"/>
      <c r="AM67" s="323"/>
      <c r="AN67" s="323"/>
      <c r="AO67" s="323"/>
      <c r="AP67" s="71"/>
      <c r="AQ67" s="72"/>
      <c r="AR67" s="73"/>
      <c r="AS67" s="106"/>
      <c r="AT67" s="372"/>
      <c r="AU67" s="374"/>
      <c r="AV67" s="370"/>
      <c r="AW67" s="8"/>
      <c r="AX67" s="8"/>
      <c r="AY67" s="8"/>
      <c r="AZ67" s="8" t="str">
        <f t="shared" ref="AZ67" si="89">SUBSTITUTE(C67,"-","")</f>
        <v/>
      </c>
      <c r="BA67" s="8" t="e">
        <f t="shared" ref="BA67" si="90">$AZ67*1</f>
        <v>#VALUE!</v>
      </c>
      <c r="BB67" s="8">
        <f t="shared" ref="BB67" si="91">IFERROR($BA67,0)</f>
        <v>0</v>
      </c>
      <c r="BC67" s="8" t="str">
        <f t="shared" ref="BC67:BR67" si="92">IFERROR(MID(TEXT($AZ67,"????????????????"),COLUMN(A53),1)*1,"")</f>
        <v/>
      </c>
      <c r="BD67" s="8" t="str">
        <f t="shared" si="92"/>
        <v/>
      </c>
      <c r="BE67" s="8" t="str">
        <f t="shared" si="92"/>
        <v/>
      </c>
      <c r="BF67" s="8" t="str">
        <f t="shared" si="92"/>
        <v/>
      </c>
      <c r="BG67" s="8" t="str">
        <f t="shared" si="92"/>
        <v/>
      </c>
      <c r="BH67" s="8" t="str">
        <f t="shared" si="92"/>
        <v/>
      </c>
      <c r="BI67" s="8" t="str">
        <f t="shared" si="92"/>
        <v/>
      </c>
      <c r="BJ67" s="8" t="str">
        <f t="shared" si="92"/>
        <v/>
      </c>
      <c r="BK67" s="8" t="str">
        <f t="shared" si="92"/>
        <v/>
      </c>
      <c r="BL67" s="8" t="str">
        <f t="shared" si="92"/>
        <v/>
      </c>
      <c r="BM67" s="8" t="str">
        <f t="shared" si="92"/>
        <v/>
      </c>
      <c r="BN67" s="8" t="str">
        <f t="shared" si="92"/>
        <v/>
      </c>
      <c r="BO67" s="8" t="str">
        <f t="shared" si="92"/>
        <v/>
      </c>
      <c r="BP67" s="8" t="str">
        <f t="shared" si="92"/>
        <v/>
      </c>
      <c r="BQ67" s="8" t="str">
        <f t="shared" si="92"/>
        <v/>
      </c>
      <c r="BR67" s="8" t="str">
        <f t="shared" si="92"/>
        <v/>
      </c>
    </row>
    <row r="68" spans="1:75" ht="20.100000000000001" customHeight="1" x14ac:dyDescent="0.4">
      <c r="A68" s="8"/>
      <c r="B68" s="379"/>
      <c r="C68" s="381"/>
      <c r="D68" s="382"/>
      <c r="E68" s="382"/>
      <c r="F68" s="110"/>
      <c r="G68" s="387"/>
      <c r="H68" s="388"/>
      <c r="I68" s="388"/>
      <c r="J68" s="388"/>
      <c r="K68" s="388"/>
      <c r="L68" s="388"/>
      <c r="M68" s="388"/>
      <c r="N68" s="388"/>
      <c r="O68" s="389"/>
      <c r="P68" s="393"/>
      <c r="Q68" s="394"/>
      <c r="R68" s="395"/>
      <c r="S68" s="399"/>
      <c r="T68" s="400"/>
      <c r="U68" s="399"/>
      <c r="V68" s="406"/>
      <c r="W68" s="49"/>
      <c r="X68" s="119"/>
      <c r="Y68" s="326"/>
      <c r="Z68" s="328"/>
      <c r="AA68" s="330"/>
      <c r="AB68" s="336"/>
      <c r="AC68" s="338"/>
      <c r="AD68" s="340"/>
      <c r="AE68" s="69"/>
      <c r="AF68" s="342"/>
      <c r="AG68" s="332"/>
      <c r="AH68" s="129"/>
      <c r="AI68" s="69"/>
      <c r="AJ68" s="340"/>
      <c r="AK68" s="323"/>
      <c r="AL68" s="323"/>
      <c r="AM68" s="323"/>
      <c r="AN68" s="323"/>
      <c r="AO68" s="323"/>
      <c r="AP68" s="74"/>
      <c r="AQ68" s="75"/>
      <c r="AR68" s="76"/>
      <c r="AS68" s="107"/>
      <c r="AT68" s="372"/>
      <c r="AU68" s="374"/>
      <c r="AV68" s="370"/>
      <c r="AW68" s="8"/>
      <c r="AX68" s="8"/>
      <c r="AY68" s="8"/>
      <c r="AZ68" s="8"/>
      <c r="BA68" s="8"/>
      <c r="BB68" s="8">
        <f t="shared" ref="BB68" si="93">$BB67</f>
        <v>0</v>
      </c>
      <c r="BC68" s="8">
        <f t="shared" ref="BC68:BR68" si="94">IF(BC67="",0,BC67)</f>
        <v>0</v>
      </c>
      <c r="BD68" s="8">
        <f t="shared" si="94"/>
        <v>0</v>
      </c>
      <c r="BE68" s="8">
        <f t="shared" si="94"/>
        <v>0</v>
      </c>
      <c r="BF68" s="8">
        <f t="shared" si="94"/>
        <v>0</v>
      </c>
      <c r="BG68" s="8">
        <f t="shared" si="94"/>
        <v>0</v>
      </c>
      <c r="BH68" s="8">
        <f t="shared" si="94"/>
        <v>0</v>
      </c>
      <c r="BI68" s="8">
        <f t="shared" si="94"/>
        <v>0</v>
      </c>
      <c r="BJ68" s="8">
        <f t="shared" si="94"/>
        <v>0</v>
      </c>
      <c r="BK68" s="8">
        <f t="shared" si="94"/>
        <v>0</v>
      </c>
      <c r="BL68" s="8">
        <f t="shared" si="94"/>
        <v>0</v>
      </c>
      <c r="BM68" s="8">
        <f t="shared" si="94"/>
        <v>0</v>
      </c>
      <c r="BN68" s="8">
        <f t="shared" si="94"/>
        <v>0</v>
      </c>
      <c r="BO68" s="8">
        <f t="shared" si="94"/>
        <v>0</v>
      </c>
      <c r="BP68" s="8">
        <f t="shared" si="94"/>
        <v>0</v>
      </c>
      <c r="BQ68" s="8">
        <f t="shared" si="94"/>
        <v>0</v>
      </c>
      <c r="BR68" s="8">
        <f t="shared" si="94"/>
        <v>0</v>
      </c>
      <c r="BS68" s="126">
        <f>($BC$14*$BC68+$BD$14*$BD68+$BE$14*$BE68+$BF$14*$BF68+$BG$14*$BG68+$BH$14*$BH68+$BI$14*$BI68+$BJ$14*$BJ68+$BK$14*$BK68+$BL$14*$BL68+$BM$14*$BM68+$BN$14*$BN68+$BO$14*$BO68+$BP$14*$BP68+$BQ$14*$BQ68)/10</f>
        <v>0</v>
      </c>
      <c r="BT68" s="126">
        <f t="shared" ref="BT68" si="95">MOD($BS68,1)</f>
        <v>0</v>
      </c>
      <c r="BU68">
        <f t="shared" ref="BU68" si="96">$BT68*10</f>
        <v>0</v>
      </c>
      <c r="BV68">
        <f>ROUND(BU68,1)</f>
        <v>0</v>
      </c>
      <c r="BW68">
        <f>IF($BB68=0,300,(IF($BR68=$BV68,100,200)))</f>
        <v>300</v>
      </c>
    </row>
    <row r="69" spans="1:75" ht="20.100000000000001" customHeight="1" x14ac:dyDescent="0.4">
      <c r="A69" s="8"/>
      <c r="B69" s="379"/>
      <c r="C69" s="381"/>
      <c r="D69" s="382"/>
      <c r="E69" s="382"/>
      <c r="F69" s="110"/>
      <c r="G69" s="362"/>
      <c r="H69" s="363"/>
      <c r="I69" s="363"/>
      <c r="J69" s="363"/>
      <c r="K69" s="363"/>
      <c r="L69" s="363"/>
      <c r="M69" s="363"/>
      <c r="N69" s="363"/>
      <c r="O69" s="364"/>
      <c r="P69" s="393"/>
      <c r="Q69" s="394"/>
      <c r="R69" s="395"/>
      <c r="S69" s="399"/>
      <c r="T69" s="400"/>
      <c r="U69" s="399"/>
      <c r="V69" s="406"/>
      <c r="W69" s="49"/>
      <c r="X69" s="119"/>
      <c r="Y69" s="326"/>
      <c r="Z69" s="328"/>
      <c r="AA69" s="330"/>
      <c r="AB69" s="336"/>
      <c r="AC69" s="338"/>
      <c r="AD69" s="340"/>
      <c r="AE69" s="69"/>
      <c r="AF69" s="342"/>
      <c r="AG69" s="332"/>
      <c r="AH69" s="129"/>
      <c r="AI69" s="69"/>
      <c r="AJ69" s="340"/>
      <c r="AK69" s="323"/>
      <c r="AL69" s="323"/>
      <c r="AM69" s="323"/>
      <c r="AN69" s="323"/>
      <c r="AO69" s="323"/>
      <c r="AP69" s="74"/>
      <c r="AQ69" s="75"/>
      <c r="AR69" s="76"/>
      <c r="AS69" s="107"/>
      <c r="AT69" s="372"/>
      <c r="AU69" s="374"/>
      <c r="AV69" s="370"/>
      <c r="AW69" s="8"/>
      <c r="AX69" s="8"/>
      <c r="AY69" s="8"/>
      <c r="AZ69" s="8"/>
      <c r="BA69" s="8"/>
      <c r="BB69" s="8"/>
      <c r="BC69" s="8"/>
      <c r="BD69" s="8"/>
      <c r="BE69" s="8"/>
      <c r="BF69" s="8"/>
      <c r="BG69" s="8"/>
      <c r="BH69" s="8"/>
      <c r="BI69" s="8"/>
      <c r="BJ69" s="8"/>
      <c r="BK69" s="8"/>
      <c r="BL69" s="8"/>
    </row>
    <row r="70" spans="1:75" ht="20.100000000000001" customHeight="1" x14ac:dyDescent="0.4">
      <c r="A70" s="8"/>
      <c r="B70" s="380"/>
      <c r="C70" s="383"/>
      <c r="D70" s="383"/>
      <c r="E70" s="383"/>
      <c r="F70" s="110"/>
      <c r="G70" s="403"/>
      <c r="H70" s="404"/>
      <c r="I70" s="404"/>
      <c r="J70" s="404"/>
      <c r="K70" s="404"/>
      <c r="L70" s="404"/>
      <c r="M70" s="404"/>
      <c r="N70" s="404"/>
      <c r="O70" s="405"/>
      <c r="P70" s="396"/>
      <c r="Q70" s="397"/>
      <c r="R70" s="398"/>
      <c r="S70" s="401"/>
      <c r="T70" s="402"/>
      <c r="U70" s="401"/>
      <c r="V70" s="407"/>
      <c r="W70" s="50"/>
      <c r="X70" s="120"/>
      <c r="Y70" s="327"/>
      <c r="Z70" s="329"/>
      <c r="AA70" s="331"/>
      <c r="AB70" s="346"/>
      <c r="AC70" s="347"/>
      <c r="AD70" s="348"/>
      <c r="AE70" s="70"/>
      <c r="AF70" s="349"/>
      <c r="AG70" s="333"/>
      <c r="AH70" s="130"/>
      <c r="AI70" s="70"/>
      <c r="AJ70" s="348"/>
      <c r="AK70" s="325"/>
      <c r="AL70" s="325"/>
      <c r="AM70" s="325"/>
      <c r="AN70" s="325"/>
      <c r="AO70" s="325"/>
      <c r="AP70" s="77"/>
      <c r="AQ70" s="78"/>
      <c r="AR70" s="79"/>
      <c r="AS70" s="108"/>
      <c r="AT70" s="373"/>
      <c r="AU70" s="375"/>
      <c r="AV70" s="371"/>
      <c r="AW70" s="8"/>
      <c r="AX70" s="8"/>
      <c r="AY70" s="8"/>
      <c r="AZ70" s="8"/>
      <c r="BA70" s="8"/>
      <c r="BB70" s="8"/>
      <c r="BC70" s="8"/>
      <c r="BD70" s="8"/>
      <c r="BE70" s="8"/>
      <c r="BF70" s="8"/>
      <c r="BG70" s="8"/>
      <c r="BH70" s="8"/>
      <c r="BI70" s="8"/>
      <c r="BJ70" s="8"/>
      <c r="BK70" s="8"/>
      <c r="BL70" s="8"/>
    </row>
    <row r="71" spans="1:75" ht="20.100000000000001" customHeight="1" x14ac:dyDescent="0.4">
      <c r="A71" s="8"/>
      <c r="B71" s="408">
        <v>15</v>
      </c>
      <c r="C71" s="411"/>
      <c r="D71" s="383"/>
      <c r="E71" s="383"/>
      <c r="F71" s="110"/>
      <c r="G71" s="384"/>
      <c r="H71" s="385"/>
      <c r="I71" s="385"/>
      <c r="J71" s="385"/>
      <c r="K71" s="385"/>
      <c r="L71" s="385"/>
      <c r="M71" s="385"/>
      <c r="N71" s="385"/>
      <c r="O71" s="386"/>
      <c r="P71" s="390"/>
      <c r="Q71" s="391"/>
      <c r="R71" s="392"/>
      <c r="S71" s="416"/>
      <c r="T71" s="386"/>
      <c r="U71" s="399"/>
      <c r="V71" s="406"/>
      <c r="W71" s="48"/>
      <c r="X71" s="118"/>
      <c r="Y71" s="326"/>
      <c r="Z71" s="328"/>
      <c r="AA71" s="330"/>
      <c r="AB71" s="335"/>
      <c r="AC71" s="338"/>
      <c r="AD71" s="340"/>
      <c r="AE71" s="68"/>
      <c r="AF71" s="342"/>
      <c r="AG71" s="332"/>
      <c r="AH71" s="131"/>
      <c r="AI71" s="68"/>
      <c r="AJ71" s="340"/>
      <c r="AK71" s="323"/>
      <c r="AL71" s="323"/>
      <c r="AM71" s="323"/>
      <c r="AN71" s="323"/>
      <c r="AO71" s="325"/>
      <c r="AP71" s="71"/>
      <c r="AQ71" s="72"/>
      <c r="AR71" s="73"/>
      <c r="AS71" s="106"/>
      <c r="AT71" s="372"/>
      <c r="AU71" s="374"/>
      <c r="AV71" s="370"/>
      <c r="AW71" s="8"/>
      <c r="AX71" s="8"/>
      <c r="AY71" s="8"/>
      <c r="AZ71" s="8" t="str">
        <f t="shared" ref="AZ71" si="97">SUBSTITUTE(C71,"-","")</f>
        <v/>
      </c>
      <c r="BA71" s="8" t="e">
        <f t="shared" ref="BA71" si="98">$AZ71*1</f>
        <v>#VALUE!</v>
      </c>
      <c r="BB71" s="8">
        <f t="shared" ref="BB71" si="99">IFERROR($BA71,0)</f>
        <v>0</v>
      </c>
      <c r="BC71" s="8" t="str">
        <f t="shared" ref="BC71:BR71" si="100">IFERROR(MID(TEXT($AZ71,"????????????????"),COLUMN(A57),1)*1,"")</f>
        <v/>
      </c>
      <c r="BD71" s="8" t="str">
        <f t="shared" si="100"/>
        <v/>
      </c>
      <c r="BE71" s="8" t="str">
        <f t="shared" si="100"/>
        <v/>
      </c>
      <c r="BF71" s="8" t="str">
        <f t="shared" si="100"/>
        <v/>
      </c>
      <c r="BG71" s="8" t="str">
        <f t="shared" si="100"/>
        <v/>
      </c>
      <c r="BH71" s="8" t="str">
        <f t="shared" si="100"/>
        <v/>
      </c>
      <c r="BI71" s="8" t="str">
        <f t="shared" si="100"/>
        <v/>
      </c>
      <c r="BJ71" s="8" t="str">
        <f t="shared" si="100"/>
        <v/>
      </c>
      <c r="BK71" s="8" t="str">
        <f t="shared" si="100"/>
        <v/>
      </c>
      <c r="BL71" s="8" t="str">
        <f t="shared" si="100"/>
        <v/>
      </c>
      <c r="BM71" s="8" t="str">
        <f t="shared" si="100"/>
        <v/>
      </c>
      <c r="BN71" s="8" t="str">
        <f t="shared" si="100"/>
        <v/>
      </c>
      <c r="BO71" s="8" t="str">
        <f t="shared" si="100"/>
        <v/>
      </c>
      <c r="BP71" s="8" t="str">
        <f t="shared" si="100"/>
        <v/>
      </c>
      <c r="BQ71" s="8" t="str">
        <f t="shared" si="100"/>
        <v/>
      </c>
      <c r="BR71" s="8" t="str">
        <f t="shared" si="100"/>
        <v/>
      </c>
    </row>
    <row r="72" spans="1:75" ht="20.100000000000001" customHeight="1" x14ac:dyDescent="0.4">
      <c r="A72" s="8"/>
      <c r="B72" s="409"/>
      <c r="C72" s="381"/>
      <c r="D72" s="382"/>
      <c r="E72" s="382"/>
      <c r="F72" s="110"/>
      <c r="G72" s="387"/>
      <c r="H72" s="388"/>
      <c r="I72" s="388"/>
      <c r="J72" s="388"/>
      <c r="K72" s="388"/>
      <c r="L72" s="388"/>
      <c r="M72" s="388"/>
      <c r="N72" s="388"/>
      <c r="O72" s="389"/>
      <c r="P72" s="393"/>
      <c r="Q72" s="394"/>
      <c r="R72" s="395"/>
      <c r="S72" s="399"/>
      <c r="T72" s="400"/>
      <c r="U72" s="399"/>
      <c r="V72" s="406"/>
      <c r="W72" s="49"/>
      <c r="X72" s="119"/>
      <c r="Y72" s="326"/>
      <c r="Z72" s="328"/>
      <c r="AA72" s="330"/>
      <c r="AB72" s="336"/>
      <c r="AC72" s="338"/>
      <c r="AD72" s="340"/>
      <c r="AE72" s="69"/>
      <c r="AF72" s="342"/>
      <c r="AG72" s="332"/>
      <c r="AH72" s="129"/>
      <c r="AI72" s="69"/>
      <c r="AJ72" s="340"/>
      <c r="AK72" s="323"/>
      <c r="AL72" s="323"/>
      <c r="AM72" s="323"/>
      <c r="AN72" s="323"/>
      <c r="AO72" s="323"/>
      <c r="AP72" s="74"/>
      <c r="AQ72" s="75"/>
      <c r="AR72" s="76"/>
      <c r="AS72" s="107"/>
      <c r="AT72" s="372"/>
      <c r="AU72" s="374"/>
      <c r="AV72" s="370"/>
      <c r="AW72" s="8"/>
      <c r="AX72" s="8"/>
      <c r="AY72" s="8"/>
      <c r="AZ72" s="8"/>
      <c r="BA72" s="8"/>
      <c r="BB72" s="8">
        <f t="shared" ref="BB72" si="101">$BB71</f>
        <v>0</v>
      </c>
      <c r="BC72" s="8">
        <f t="shared" ref="BC72:BR72" si="102">IF(BC71="",0,BC71)</f>
        <v>0</v>
      </c>
      <c r="BD72" s="8">
        <f t="shared" si="102"/>
        <v>0</v>
      </c>
      <c r="BE72" s="8">
        <f t="shared" si="102"/>
        <v>0</v>
      </c>
      <c r="BF72" s="8">
        <f t="shared" si="102"/>
        <v>0</v>
      </c>
      <c r="BG72" s="8">
        <f t="shared" si="102"/>
        <v>0</v>
      </c>
      <c r="BH72" s="8">
        <f t="shared" si="102"/>
        <v>0</v>
      </c>
      <c r="BI72" s="8">
        <f t="shared" si="102"/>
        <v>0</v>
      </c>
      <c r="BJ72" s="8">
        <f t="shared" si="102"/>
        <v>0</v>
      </c>
      <c r="BK72" s="8">
        <f t="shared" si="102"/>
        <v>0</v>
      </c>
      <c r="BL72" s="8">
        <f t="shared" si="102"/>
        <v>0</v>
      </c>
      <c r="BM72" s="8">
        <f t="shared" si="102"/>
        <v>0</v>
      </c>
      <c r="BN72" s="8">
        <f t="shared" si="102"/>
        <v>0</v>
      </c>
      <c r="BO72" s="8">
        <f t="shared" si="102"/>
        <v>0</v>
      </c>
      <c r="BP72" s="8">
        <f t="shared" si="102"/>
        <v>0</v>
      </c>
      <c r="BQ72" s="8">
        <f t="shared" si="102"/>
        <v>0</v>
      </c>
      <c r="BR72" s="8">
        <f t="shared" si="102"/>
        <v>0</v>
      </c>
      <c r="BS72" s="126">
        <f>($BC$14*$BC72+$BD$14*$BD72+$BE$14*$BE72+$BF$14*$BF72+$BG$14*$BG72+$BH$14*$BH72+$BI$14*$BI72+$BJ$14*$BJ72+$BK$14*$BK72+$BL$14*$BL72+$BM$14*$BM72+$BN$14*$BN72+$BO$14*$BO72+$BP$14*$BP72+$BQ$14*$BQ72)/10</f>
        <v>0</v>
      </c>
      <c r="BT72" s="126">
        <f t="shared" ref="BT72" si="103">MOD($BS72,1)</f>
        <v>0</v>
      </c>
      <c r="BU72">
        <f t="shared" ref="BU72" si="104">$BT72*10</f>
        <v>0</v>
      </c>
      <c r="BV72">
        <f>ROUND(BU72,1)</f>
        <v>0</v>
      </c>
      <c r="BW72">
        <f>IF($BB72=0,300,(IF($BR72=$BV72,100,200)))</f>
        <v>300</v>
      </c>
    </row>
    <row r="73" spans="1:75" x14ac:dyDescent="0.4">
      <c r="A73" s="8"/>
      <c r="B73" s="409"/>
      <c r="C73" s="381"/>
      <c r="D73" s="382"/>
      <c r="E73" s="382"/>
      <c r="F73" s="110"/>
      <c r="G73" s="362"/>
      <c r="H73" s="363"/>
      <c r="I73" s="363"/>
      <c r="J73" s="363"/>
      <c r="K73" s="363"/>
      <c r="L73" s="363"/>
      <c r="M73" s="363"/>
      <c r="N73" s="363"/>
      <c r="O73" s="364"/>
      <c r="P73" s="393"/>
      <c r="Q73" s="394"/>
      <c r="R73" s="395"/>
      <c r="S73" s="399"/>
      <c r="T73" s="400"/>
      <c r="U73" s="399"/>
      <c r="V73" s="406"/>
      <c r="W73" s="49"/>
      <c r="X73" s="119"/>
      <c r="Y73" s="326"/>
      <c r="Z73" s="328"/>
      <c r="AA73" s="330"/>
      <c r="AB73" s="336"/>
      <c r="AC73" s="338"/>
      <c r="AD73" s="340"/>
      <c r="AE73" s="69"/>
      <c r="AF73" s="342"/>
      <c r="AG73" s="332"/>
      <c r="AH73" s="129"/>
      <c r="AI73" s="69"/>
      <c r="AJ73" s="340"/>
      <c r="AK73" s="323"/>
      <c r="AL73" s="323"/>
      <c r="AM73" s="323"/>
      <c r="AN73" s="323"/>
      <c r="AO73" s="323"/>
      <c r="AP73" s="74"/>
      <c r="AQ73" s="75"/>
      <c r="AR73" s="76"/>
      <c r="AS73" s="107"/>
      <c r="AT73" s="372"/>
      <c r="AU73" s="374"/>
      <c r="AV73" s="370"/>
      <c r="AW73" s="8"/>
      <c r="AX73" s="8"/>
      <c r="AY73" s="8"/>
      <c r="AZ73" s="8"/>
      <c r="BA73" s="8"/>
      <c r="BB73" s="8"/>
      <c r="BC73" s="8"/>
      <c r="BD73" s="8"/>
      <c r="BE73" s="8"/>
      <c r="BF73" s="8"/>
      <c r="BG73" s="8"/>
      <c r="BH73" s="8"/>
      <c r="BI73" s="8"/>
      <c r="BJ73" s="8"/>
      <c r="BK73" s="8"/>
      <c r="BL73" s="8"/>
    </row>
    <row r="74" spans="1:75" ht="19.5" thickBot="1" x14ac:dyDescent="0.45">
      <c r="A74" s="8"/>
      <c r="B74" s="410"/>
      <c r="C74" s="412"/>
      <c r="D74" s="412"/>
      <c r="E74" s="412"/>
      <c r="F74" s="122"/>
      <c r="G74" s="365"/>
      <c r="H74" s="366"/>
      <c r="I74" s="366"/>
      <c r="J74" s="366"/>
      <c r="K74" s="366"/>
      <c r="L74" s="366"/>
      <c r="M74" s="366"/>
      <c r="N74" s="366"/>
      <c r="O74" s="367"/>
      <c r="P74" s="413"/>
      <c r="Q74" s="414"/>
      <c r="R74" s="415"/>
      <c r="S74" s="417"/>
      <c r="T74" s="418"/>
      <c r="U74" s="417"/>
      <c r="V74" s="419"/>
      <c r="W74" s="123"/>
      <c r="X74" s="124"/>
      <c r="Y74" s="368"/>
      <c r="Z74" s="369"/>
      <c r="AA74" s="334"/>
      <c r="AB74" s="337"/>
      <c r="AC74" s="339"/>
      <c r="AD74" s="341"/>
      <c r="AE74" s="80"/>
      <c r="AF74" s="343"/>
      <c r="AG74" s="344"/>
      <c r="AH74" s="132"/>
      <c r="AI74" s="80"/>
      <c r="AJ74" s="341"/>
      <c r="AK74" s="324"/>
      <c r="AL74" s="324"/>
      <c r="AM74" s="324"/>
      <c r="AN74" s="324"/>
      <c r="AO74" s="324"/>
      <c r="AP74" s="81"/>
      <c r="AQ74" s="82"/>
      <c r="AR74" s="83"/>
      <c r="AS74" s="109"/>
      <c r="AT74" s="377"/>
      <c r="AU74" s="378"/>
      <c r="AV74" s="376"/>
      <c r="AW74" s="8"/>
      <c r="AX74" s="8"/>
      <c r="AY74" s="8"/>
      <c r="AZ74" s="8"/>
      <c r="BA74" s="8"/>
      <c r="BB74" s="8"/>
      <c r="BC74" s="8"/>
      <c r="BD74" s="8"/>
      <c r="BE74" s="8"/>
      <c r="BF74" s="8"/>
      <c r="BG74" s="8"/>
      <c r="BH74" s="8"/>
      <c r="BI74" s="8"/>
      <c r="BJ74" s="8"/>
      <c r="BK74" s="8"/>
      <c r="BL74" s="8"/>
    </row>
    <row r="75" spans="1:75" ht="20.25" thickTop="1" thickBot="1" x14ac:dyDescent="0.45">
      <c r="A75" s="8"/>
      <c r="B75" s="429" t="s">
        <v>102</v>
      </c>
      <c r="C75" s="430"/>
      <c r="D75" s="430"/>
      <c r="E75" s="430"/>
      <c r="F75" s="430"/>
      <c r="G75" s="430"/>
      <c r="H75" s="430"/>
      <c r="I75" s="430"/>
      <c r="J75" s="430"/>
      <c r="K75" s="430"/>
      <c r="L75" s="430"/>
      <c r="M75" s="430"/>
      <c r="N75" s="430"/>
      <c r="O75" s="430"/>
      <c r="P75" s="431">
        <f>SUM(P15:R74)</f>
        <v>0</v>
      </c>
      <c r="Q75" s="431"/>
      <c r="R75" s="432"/>
      <c r="S75" s="26" t="s">
        <v>103</v>
      </c>
      <c r="T75" s="433"/>
      <c r="U75" s="433"/>
      <c r="V75" s="433"/>
      <c r="W75" s="47"/>
      <c r="X75" s="47"/>
      <c r="Y75" s="19"/>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row>
    <row r="76" spans="1:75" ht="19.5" thickBot="1" x14ac:dyDescent="0.45">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row>
    <row r="77" spans="1:75" x14ac:dyDescent="0.4">
      <c r="A77" s="8"/>
      <c r="B77" s="434" t="s">
        <v>233</v>
      </c>
      <c r="C77" s="435"/>
      <c r="D77" s="435"/>
      <c r="E77" s="435"/>
      <c r="F77" s="435"/>
      <c r="G77" s="435"/>
      <c r="H77" s="435"/>
      <c r="I77" s="435"/>
      <c r="J77" s="435"/>
      <c r="K77" s="435"/>
      <c r="L77" s="435"/>
      <c r="M77" s="435"/>
      <c r="N77" s="435"/>
      <c r="O77" s="435"/>
      <c r="P77" s="435"/>
      <c r="Q77" s="435"/>
      <c r="R77" s="435"/>
      <c r="S77" s="435"/>
      <c r="T77" s="435"/>
      <c r="U77" s="435"/>
      <c r="V77" s="435"/>
      <c r="W77" s="436"/>
      <c r="X77" s="436"/>
      <c r="Y77" s="436"/>
      <c r="Z77" s="436"/>
      <c r="AA77" s="436"/>
      <c r="AB77" s="436"/>
      <c r="AC77" s="436"/>
      <c r="AD77" s="436"/>
      <c r="AE77" s="436"/>
      <c r="AF77" s="436"/>
      <c r="AG77" s="436"/>
      <c r="AH77" s="436"/>
      <c r="AI77" s="436"/>
      <c r="AJ77" s="436"/>
      <c r="AK77" s="436"/>
      <c r="AL77" s="436"/>
      <c r="AM77" s="436"/>
      <c r="AN77" s="436"/>
      <c r="AO77" s="436"/>
      <c r="AP77" s="436"/>
      <c r="AQ77" s="436"/>
      <c r="AR77" s="436"/>
      <c r="AS77" s="436"/>
      <c r="AT77" s="436"/>
      <c r="AU77" s="436"/>
      <c r="AV77" s="437"/>
      <c r="AW77" s="8"/>
      <c r="AX77" s="8"/>
      <c r="AY77" s="8"/>
      <c r="AZ77" s="8"/>
      <c r="BA77" s="8"/>
      <c r="BB77" s="8"/>
      <c r="BC77" s="8"/>
      <c r="BD77" s="8"/>
      <c r="BE77" s="8"/>
      <c r="BF77" s="8"/>
    </row>
    <row r="78" spans="1:75" x14ac:dyDescent="0.4">
      <c r="A78" s="8"/>
      <c r="B78" s="438"/>
      <c r="C78" s="439"/>
      <c r="D78" s="439"/>
      <c r="E78" s="439"/>
      <c r="F78" s="439"/>
      <c r="G78" s="439"/>
      <c r="H78" s="439"/>
      <c r="I78" s="439"/>
      <c r="J78" s="439"/>
      <c r="K78" s="439"/>
      <c r="L78" s="439"/>
      <c r="M78" s="439"/>
      <c r="N78" s="439"/>
      <c r="O78" s="439"/>
      <c r="P78" s="439"/>
      <c r="Q78" s="439"/>
      <c r="R78" s="439"/>
      <c r="S78" s="439"/>
      <c r="T78" s="439"/>
      <c r="U78" s="439"/>
      <c r="V78" s="439"/>
      <c r="W78" s="440"/>
      <c r="X78" s="440"/>
      <c r="Y78" s="440"/>
      <c r="Z78" s="440"/>
      <c r="AA78" s="440"/>
      <c r="AB78" s="440"/>
      <c r="AC78" s="440"/>
      <c r="AD78" s="440"/>
      <c r="AE78" s="440"/>
      <c r="AF78" s="440"/>
      <c r="AG78" s="440"/>
      <c r="AH78" s="440"/>
      <c r="AI78" s="440"/>
      <c r="AJ78" s="440"/>
      <c r="AK78" s="440"/>
      <c r="AL78" s="440"/>
      <c r="AM78" s="440"/>
      <c r="AN78" s="440"/>
      <c r="AO78" s="440"/>
      <c r="AP78" s="440"/>
      <c r="AQ78" s="440"/>
      <c r="AR78" s="440"/>
      <c r="AS78" s="440"/>
      <c r="AT78" s="440"/>
      <c r="AU78" s="440"/>
      <c r="AV78" s="441"/>
      <c r="AW78" s="8"/>
      <c r="AX78" s="8"/>
      <c r="AY78" s="8"/>
      <c r="AZ78" s="8"/>
      <c r="BA78" s="8"/>
      <c r="BB78" s="8"/>
      <c r="BC78" s="8"/>
      <c r="BD78" s="8"/>
      <c r="BE78" s="8"/>
      <c r="BF78" s="8"/>
    </row>
    <row r="79" spans="1:75" x14ac:dyDescent="0.4">
      <c r="A79" s="8"/>
      <c r="B79" s="442"/>
      <c r="C79" s="301"/>
      <c r="D79" s="301"/>
      <c r="E79" s="301"/>
      <c r="F79" s="301"/>
      <c r="G79" s="301"/>
      <c r="H79" s="301"/>
      <c r="I79" s="301"/>
      <c r="J79" s="301"/>
      <c r="K79" s="301"/>
      <c r="L79" s="301"/>
      <c r="M79" s="301"/>
      <c r="N79" s="301"/>
      <c r="O79" s="301"/>
      <c r="P79" s="301"/>
      <c r="Q79" s="301"/>
      <c r="R79" s="301"/>
      <c r="S79" s="301"/>
      <c r="T79" s="301"/>
      <c r="U79" s="301"/>
      <c r="V79" s="301"/>
      <c r="W79" s="443"/>
      <c r="X79" s="443"/>
      <c r="Y79" s="443"/>
      <c r="Z79" s="443"/>
      <c r="AA79" s="443"/>
      <c r="AB79" s="443"/>
      <c r="AC79" s="443"/>
      <c r="AD79" s="443"/>
      <c r="AE79" s="443"/>
      <c r="AF79" s="443"/>
      <c r="AG79" s="443"/>
      <c r="AH79" s="443"/>
      <c r="AI79" s="443"/>
      <c r="AJ79" s="443"/>
      <c r="AK79" s="443"/>
      <c r="AL79" s="443"/>
      <c r="AM79" s="443"/>
      <c r="AN79" s="443"/>
      <c r="AO79" s="443"/>
      <c r="AP79" s="443"/>
      <c r="AQ79" s="443"/>
      <c r="AR79" s="443"/>
      <c r="AS79" s="443"/>
      <c r="AT79" s="443"/>
      <c r="AU79" s="443"/>
      <c r="AV79" s="444"/>
      <c r="AW79" s="8"/>
      <c r="AX79" s="8"/>
      <c r="AY79" s="8"/>
      <c r="AZ79" s="8"/>
      <c r="BA79" s="8"/>
      <c r="BB79" s="8"/>
      <c r="BC79" s="8"/>
      <c r="BD79" s="8"/>
      <c r="BE79" s="8"/>
      <c r="BF79" s="8"/>
    </row>
    <row r="80" spans="1:75" x14ac:dyDescent="0.4">
      <c r="A80" s="8"/>
      <c r="B80" s="442"/>
      <c r="C80" s="301"/>
      <c r="D80" s="301"/>
      <c r="E80" s="301"/>
      <c r="F80" s="301"/>
      <c r="G80" s="301"/>
      <c r="H80" s="301"/>
      <c r="I80" s="301"/>
      <c r="J80" s="301"/>
      <c r="K80" s="301"/>
      <c r="L80" s="301"/>
      <c r="M80" s="301"/>
      <c r="N80" s="301"/>
      <c r="O80" s="301"/>
      <c r="P80" s="301"/>
      <c r="Q80" s="301"/>
      <c r="R80" s="301"/>
      <c r="S80" s="301"/>
      <c r="T80" s="301"/>
      <c r="U80" s="301"/>
      <c r="V80" s="301"/>
      <c r="W80" s="443"/>
      <c r="X80" s="443"/>
      <c r="Y80" s="443"/>
      <c r="Z80" s="443"/>
      <c r="AA80" s="443"/>
      <c r="AB80" s="443"/>
      <c r="AC80" s="443"/>
      <c r="AD80" s="443"/>
      <c r="AE80" s="443"/>
      <c r="AF80" s="443"/>
      <c r="AG80" s="443"/>
      <c r="AH80" s="443"/>
      <c r="AI80" s="443"/>
      <c r="AJ80" s="443"/>
      <c r="AK80" s="443"/>
      <c r="AL80" s="443"/>
      <c r="AM80" s="443"/>
      <c r="AN80" s="443"/>
      <c r="AO80" s="443"/>
      <c r="AP80" s="443"/>
      <c r="AQ80" s="443"/>
      <c r="AR80" s="443"/>
      <c r="AS80" s="443"/>
      <c r="AT80" s="443"/>
      <c r="AU80" s="443"/>
      <c r="AV80" s="444"/>
      <c r="AW80" s="8"/>
      <c r="AX80" s="8"/>
      <c r="AY80" s="8"/>
      <c r="AZ80" s="8"/>
      <c r="BA80" s="8"/>
      <c r="BB80" s="8"/>
      <c r="BC80" s="8"/>
      <c r="BD80" s="8"/>
      <c r="BE80" s="8"/>
      <c r="BF80" s="8"/>
    </row>
    <row r="81" spans="1:58" x14ac:dyDescent="0.4">
      <c r="A81" s="8"/>
      <c r="B81" s="442"/>
      <c r="C81" s="301"/>
      <c r="D81" s="301"/>
      <c r="E81" s="301"/>
      <c r="F81" s="301"/>
      <c r="G81" s="301"/>
      <c r="H81" s="301"/>
      <c r="I81" s="301"/>
      <c r="J81" s="301"/>
      <c r="K81" s="301"/>
      <c r="L81" s="301"/>
      <c r="M81" s="301"/>
      <c r="N81" s="301"/>
      <c r="O81" s="301"/>
      <c r="P81" s="301"/>
      <c r="Q81" s="301"/>
      <c r="R81" s="301"/>
      <c r="S81" s="301"/>
      <c r="T81" s="301"/>
      <c r="U81" s="301"/>
      <c r="V81" s="301"/>
      <c r="W81" s="443"/>
      <c r="X81" s="443"/>
      <c r="Y81" s="443"/>
      <c r="Z81" s="443"/>
      <c r="AA81" s="443"/>
      <c r="AB81" s="443"/>
      <c r="AC81" s="443"/>
      <c r="AD81" s="443"/>
      <c r="AE81" s="443"/>
      <c r="AF81" s="443"/>
      <c r="AG81" s="443"/>
      <c r="AH81" s="443"/>
      <c r="AI81" s="443"/>
      <c r="AJ81" s="443"/>
      <c r="AK81" s="443"/>
      <c r="AL81" s="443"/>
      <c r="AM81" s="443"/>
      <c r="AN81" s="443"/>
      <c r="AO81" s="443"/>
      <c r="AP81" s="443"/>
      <c r="AQ81" s="443"/>
      <c r="AR81" s="443"/>
      <c r="AS81" s="443"/>
      <c r="AT81" s="443"/>
      <c r="AU81" s="443"/>
      <c r="AV81" s="444"/>
      <c r="AW81" s="8"/>
      <c r="AX81" s="8"/>
      <c r="AY81" s="8"/>
      <c r="AZ81" s="8"/>
      <c r="BA81" s="8"/>
      <c r="BB81" s="8"/>
      <c r="BC81" s="8"/>
      <c r="BD81" s="8"/>
      <c r="BE81" s="8"/>
      <c r="BF81" s="8"/>
    </row>
    <row r="82" spans="1:58" ht="19.5" thickBot="1" x14ac:dyDescent="0.45">
      <c r="A82" s="8"/>
      <c r="B82" s="445"/>
      <c r="C82" s="446"/>
      <c r="D82" s="446"/>
      <c r="E82" s="446"/>
      <c r="F82" s="446"/>
      <c r="G82" s="446"/>
      <c r="H82" s="446"/>
      <c r="I82" s="446"/>
      <c r="J82" s="446"/>
      <c r="K82" s="446"/>
      <c r="L82" s="446"/>
      <c r="M82" s="446"/>
      <c r="N82" s="446"/>
      <c r="O82" s="446"/>
      <c r="P82" s="446"/>
      <c r="Q82" s="446"/>
      <c r="R82" s="446"/>
      <c r="S82" s="446"/>
      <c r="T82" s="446"/>
      <c r="U82" s="446"/>
      <c r="V82" s="446"/>
      <c r="W82" s="447"/>
      <c r="X82" s="447"/>
      <c r="Y82" s="447"/>
      <c r="Z82" s="447"/>
      <c r="AA82" s="447"/>
      <c r="AB82" s="447"/>
      <c r="AC82" s="447"/>
      <c r="AD82" s="447"/>
      <c r="AE82" s="447"/>
      <c r="AF82" s="447"/>
      <c r="AG82" s="447"/>
      <c r="AH82" s="447"/>
      <c r="AI82" s="447"/>
      <c r="AJ82" s="447"/>
      <c r="AK82" s="447"/>
      <c r="AL82" s="447"/>
      <c r="AM82" s="447"/>
      <c r="AN82" s="447"/>
      <c r="AO82" s="447"/>
      <c r="AP82" s="447"/>
      <c r="AQ82" s="447"/>
      <c r="AR82" s="447"/>
      <c r="AS82" s="447"/>
      <c r="AT82" s="447"/>
      <c r="AU82" s="447"/>
      <c r="AV82" s="448"/>
      <c r="AW82" s="8"/>
      <c r="AX82" s="8"/>
      <c r="AY82" s="8"/>
      <c r="AZ82" s="8"/>
      <c r="BA82" s="8"/>
      <c r="BB82" s="8"/>
      <c r="BC82" s="8"/>
      <c r="BD82" s="8"/>
      <c r="BE82" s="8"/>
      <c r="BF82" s="8"/>
    </row>
    <row r="83" spans="1:58" x14ac:dyDescent="0.4">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row>
    <row r="84" spans="1:58" x14ac:dyDescent="0.4">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row>
    <row r="85" spans="1:58" x14ac:dyDescent="0.4">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row>
    <row r="86" spans="1:58" x14ac:dyDescent="0.4">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row>
    <row r="87" spans="1:58" x14ac:dyDescent="0.4">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row>
    <row r="88" spans="1:58" x14ac:dyDescent="0.4">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row>
    <row r="89" spans="1:58" x14ac:dyDescent="0.4">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row>
    <row r="90" spans="1:58" x14ac:dyDescent="0.4">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row>
    <row r="91" spans="1:58" x14ac:dyDescent="0.4">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row>
    <row r="92" spans="1:58" x14ac:dyDescent="0.4">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row>
    <row r="93" spans="1:58" x14ac:dyDescent="0.4">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row>
    <row r="94" spans="1:58" x14ac:dyDescent="0.4">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row>
    <row r="95" spans="1:58" x14ac:dyDescent="0.4">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row>
    <row r="96" spans="1:58" x14ac:dyDescent="0.4">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row>
    <row r="97" spans="1:58" x14ac:dyDescent="0.4">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row>
    <row r="98" spans="1:58" x14ac:dyDescent="0.4">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row>
    <row r="99" spans="1:58" x14ac:dyDescent="0.4">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row>
    <row r="100" spans="1:58" x14ac:dyDescent="0.4">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row>
    <row r="101" spans="1:58" x14ac:dyDescent="0.4">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row>
    <row r="102" spans="1:58" x14ac:dyDescent="0.4">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row>
    <row r="103" spans="1:58" x14ac:dyDescent="0.4">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row>
    <row r="104" spans="1:58" x14ac:dyDescent="0.4">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row>
    <row r="105" spans="1:58" x14ac:dyDescent="0.4">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row>
    <row r="106" spans="1:58" x14ac:dyDescent="0.4">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row>
    <row r="107" spans="1:58" x14ac:dyDescent="0.4">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row>
    <row r="108" spans="1:58" x14ac:dyDescent="0.4">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row>
    <row r="109" spans="1:58" x14ac:dyDescent="0.4">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row>
    <row r="110" spans="1:58" x14ac:dyDescent="0.4">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row>
    <row r="111" spans="1:58" x14ac:dyDescent="0.4">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row>
    <row r="112" spans="1:58" x14ac:dyDescent="0.4">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row>
    <row r="113" spans="1:58" x14ac:dyDescent="0.4">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row>
    <row r="114" spans="1:58" x14ac:dyDescent="0.4">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row>
    <row r="115" spans="1:58" x14ac:dyDescent="0.4">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row>
    <row r="116" spans="1:58" x14ac:dyDescent="0.4">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row>
    <row r="117" spans="1:58" x14ac:dyDescent="0.4">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row>
    <row r="118" spans="1:58" x14ac:dyDescent="0.4">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row>
    <row r="119" spans="1:58" x14ac:dyDescent="0.4">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row>
    <row r="120" spans="1:58" x14ac:dyDescent="0.4">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row>
    <row r="121" spans="1:58" x14ac:dyDescent="0.4">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row>
    <row r="122" spans="1:58" x14ac:dyDescent="0.4">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row>
    <row r="123" spans="1:58" x14ac:dyDescent="0.4">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row>
    <row r="124" spans="1:58" x14ac:dyDescent="0.4">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row>
    <row r="125" spans="1:58" x14ac:dyDescent="0.4">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row>
    <row r="126" spans="1:58" x14ac:dyDescent="0.4">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row>
    <row r="127" spans="1:58" x14ac:dyDescent="0.4">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row>
    <row r="128" spans="1:58" x14ac:dyDescent="0.4">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row>
    <row r="129" spans="1:58" x14ac:dyDescent="0.4">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row>
    <row r="130" spans="1:58" x14ac:dyDescent="0.4">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row>
    <row r="131" spans="1:58" x14ac:dyDescent="0.4">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row>
    <row r="132" spans="1:58" x14ac:dyDescent="0.4">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row>
    <row r="133" spans="1:58" x14ac:dyDescent="0.4">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row>
    <row r="134" spans="1:58" x14ac:dyDescent="0.4">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row>
    <row r="135" spans="1:58" x14ac:dyDescent="0.4">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row>
    <row r="136" spans="1:58" x14ac:dyDescent="0.4">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row>
    <row r="137" spans="1:58" x14ac:dyDescent="0.4">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row>
    <row r="138" spans="1:58" x14ac:dyDescent="0.4">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row>
    <row r="139" spans="1:58" x14ac:dyDescent="0.4">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row>
    <row r="140" spans="1:58" x14ac:dyDescent="0.4">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row>
    <row r="141" spans="1:58" x14ac:dyDescent="0.4">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row>
    <row r="142" spans="1:58" x14ac:dyDescent="0.4">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row>
    <row r="143" spans="1:58" x14ac:dyDescent="0.4">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row>
    <row r="144" spans="1:58" x14ac:dyDescent="0.4">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row>
    <row r="145" spans="1:58" x14ac:dyDescent="0.4">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row>
    <row r="146" spans="1:58" x14ac:dyDescent="0.4">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row>
    <row r="147" spans="1:58" x14ac:dyDescent="0.4">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row>
    <row r="148" spans="1:58" x14ac:dyDescent="0.4">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row>
    <row r="149" spans="1:58" x14ac:dyDescent="0.4">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row>
    <row r="150" spans="1:58" x14ac:dyDescent="0.4">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row>
    <row r="151" spans="1:58" x14ac:dyDescent="0.4">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row>
    <row r="152" spans="1:58" x14ac:dyDescent="0.4">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row>
    <row r="153" spans="1:58" x14ac:dyDescent="0.4">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row>
    <row r="154" spans="1:58" x14ac:dyDescent="0.4">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row>
    <row r="155" spans="1:58" x14ac:dyDescent="0.4">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row>
    <row r="156" spans="1:58" x14ac:dyDescent="0.4">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row>
    <row r="157" spans="1:58" x14ac:dyDescent="0.4">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row>
    <row r="158" spans="1:58" x14ac:dyDescent="0.4">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row>
    <row r="159" spans="1:58" x14ac:dyDescent="0.4">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row>
    <row r="160" spans="1:58" x14ac:dyDescent="0.4">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row>
    <row r="161" spans="1:58" x14ac:dyDescent="0.4">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row>
    <row r="162" spans="1:58" x14ac:dyDescent="0.4">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row>
    <row r="163" spans="1:58" x14ac:dyDescent="0.4">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row>
    <row r="164" spans="1:58" x14ac:dyDescent="0.4">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row>
    <row r="165" spans="1:58" x14ac:dyDescent="0.4">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row>
    <row r="166" spans="1:58" x14ac:dyDescent="0.4">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row>
    <row r="167" spans="1:58" x14ac:dyDescent="0.4">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row>
    <row r="168" spans="1:58" x14ac:dyDescent="0.4">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row>
    <row r="169" spans="1:58" x14ac:dyDescent="0.4">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row>
    <row r="170" spans="1:58" x14ac:dyDescent="0.4">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row>
    <row r="171" spans="1:58" x14ac:dyDescent="0.4">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row>
    <row r="172" spans="1:58" x14ac:dyDescent="0.4">
      <c r="AX172" s="8"/>
      <c r="AY172" s="8"/>
      <c r="AZ172" s="8"/>
      <c r="BA172" s="8"/>
      <c r="BB172" s="8"/>
      <c r="BC172" s="8"/>
      <c r="BD172" s="8"/>
      <c r="BE172" s="8"/>
      <c r="BF172" s="8"/>
    </row>
    <row r="173" spans="1:58" x14ac:dyDescent="0.4">
      <c r="AX173" s="8"/>
      <c r="AY173" s="8"/>
      <c r="AZ173" s="8"/>
      <c r="BA173" s="8"/>
      <c r="BB173" s="8"/>
      <c r="BC173" s="8"/>
      <c r="BD173" s="8"/>
      <c r="BE173" s="8"/>
      <c r="BF173" s="8"/>
    </row>
    <row r="174" spans="1:58" x14ac:dyDescent="0.4">
      <c r="AX174" s="8"/>
      <c r="AY174" s="8"/>
      <c r="AZ174" s="8"/>
      <c r="BA174" s="8"/>
      <c r="BB174" s="8"/>
      <c r="BC174" s="8"/>
      <c r="BD174" s="8"/>
      <c r="BE174" s="8"/>
      <c r="BF174" s="8"/>
    </row>
    <row r="175" spans="1:58" x14ac:dyDescent="0.4">
      <c r="AX175" s="8"/>
      <c r="AY175" s="8"/>
      <c r="AZ175" s="8"/>
      <c r="BA175" s="8"/>
      <c r="BB175" s="8"/>
      <c r="BC175" s="8"/>
      <c r="BD175" s="8"/>
      <c r="BE175" s="8"/>
      <c r="BF175" s="8"/>
    </row>
    <row r="176" spans="1:58" x14ac:dyDescent="0.4">
      <c r="AX176" s="8"/>
      <c r="AY176" s="8"/>
      <c r="AZ176" s="8"/>
      <c r="BA176" s="8"/>
      <c r="BB176" s="8"/>
      <c r="BC176" s="8"/>
      <c r="BD176" s="8"/>
      <c r="BE176" s="8"/>
      <c r="BF176" s="8"/>
    </row>
    <row r="177" spans="50:58" x14ac:dyDescent="0.4">
      <c r="AX177" s="8"/>
      <c r="AY177" s="8"/>
      <c r="AZ177" s="8"/>
      <c r="BA177" s="8"/>
      <c r="BB177" s="8"/>
      <c r="BC177" s="8"/>
      <c r="BD177" s="8"/>
      <c r="BE177" s="8"/>
      <c r="BF177" s="8"/>
    </row>
    <row r="178" spans="50:58" x14ac:dyDescent="0.4">
      <c r="AX178" s="8"/>
      <c r="AY178" s="8"/>
      <c r="AZ178" s="8"/>
      <c r="BA178" s="8"/>
      <c r="BB178" s="8"/>
      <c r="BC178" s="8"/>
      <c r="BD178" s="8"/>
      <c r="BE178" s="8"/>
      <c r="BF178" s="8"/>
    </row>
    <row r="179" spans="50:58" x14ac:dyDescent="0.4">
      <c r="AX179" s="8"/>
      <c r="AY179" s="8"/>
      <c r="AZ179" s="8"/>
      <c r="BA179" s="8"/>
      <c r="BB179" s="8"/>
      <c r="BC179" s="8"/>
      <c r="BD179" s="8"/>
      <c r="BE179" s="8"/>
      <c r="BF179" s="8"/>
    </row>
    <row r="180" spans="50:58" x14ac:dyDescent="0.4">
      <c r="AX180" s="8"/>
      <c r="AY180" s="8"/>
      <c r="AZ180" s="8"/>
      <c r="BA180" s="8"/>
      <c r="BB180" s="8"/>
      <c r="BC180" s="8"/>
      <c r="BD180" s="8"/>
      <c r="BE180" s="8"/>
      <c r="BF180" s="8"/>
    </row>
    <row r="181" spans="50:58" x14ac:dyDescent="0.4">
      <c r="AX181" s="8"/>
      <c r="AY181" s="8"/>
      <c r="AZ181" s="8"/>
      <c r="BA181" s="8"/>
      <c r="BB181" s="8"/>
      <c r="BC181" s="8"/>
      <c r="BD181" s="8"/>
      <c r="BE181" s="8"/>
      <c r="BF181" s="8"/>
    </row>
    <row r="182" spans="50:58" x14ac:dyDescent="0.4">
      <c r="AX182" s="8"/>
      <c r="AY182" s="8"/>
      <c r="AZ182" s="8"/>
      <c r="BA182" s="8"/>
      <c r="BB182" s="8"/>
      <c r="BC182" s="8"/>
      <c r="BD182" s="8"/>
      <c r="BE182" s="8"/>
      <c r="BF182" s="8"/>
    </row>
    <row r="183" spans="50:58" x14ac:dyDescent="0.4">
      <c r="AX183" s="8"/>
      <c r="AY183" s="8"/>
      <c r="AZ183" s="8"/>
      <c r="BA183" s="8"/>
      <c r="BB183" s="8"/>
      <c r="BC183" s="8"/>
      <c r="BD183" s="8"/>
      <c r="BE183" s="8"/>
      <c r="BF183" s="8"/>
    </row>
    <row r="184" spans="50:58" x14ac:dyDescent="0.4">
      <c r="AX184" s="8"/>
      <c r="AY184" s="8"/>
      <c r="AZ184" s="8"/>
      <c r="BA184" s="8"/>
      <c r="BB184" s="8"/>
      <c r="BC184" s="8"/>
      <c r="BD184" s="8"/>
      <c r="BE184" s="8"/>
      <c r="BF184" s="8"/>
    </row>
    <row r="185" spans="50:58" x14ac:dyDescent="0.4">
      <c r="AX185" s="8"/>
      <c r="AY185" s="8"/>
      <c r="AZ185" s="8"/>
      <c r="BA185" s="8"/>
      <c r="BB185" s="8"/>
      <c r="BC185" s="8"/>
      <c r="BD185" s="8"/>
      <c r="BE185" s="8"/>
      <c r="BF185" s="8"/>
    </row>
    <row r="186" spans="50:58" x14ac:dyDescent="0.4">
      <c r="AX186" s="8"/>
      <c r="AY186" s="8"/>
      <c r="AZ186" s="8"/>
      <c r="BA186" s="8"/>
      <c r="BB186" s="8"/>
      <c r="BC186" s="8"/>
      <c r="BD186" s="8"/>
      <c r="BE186" s="8"/>
      <c r="BF186" s="8"/>
    </row>
    <row r="187" spans="50:58" x14ac:dyDescent="0.4">
      <c r="AX187" s="8"/>
      <c r="AY187" s="8"/>
      <c r="AZ187" s="8"/>
      <c r="BA187" s="8"/>
      <c r="BB187" s="8"/>
      <c r="BC187" s="8"/>
      <c r="BD187" s="8"/>
      <c r="BE187" s="8"/>
      <c r="BF187" s="8"/>
    </row>
    <row r="188" spans="50:58" x14ac:dyDescent="0.4">
      <c r="AX188" s="8"/>
      <c r="AY188" s="8"/>
      <c r="AZ188" s="8"/>
      <c r="BA188" s="8"/>
      <c r="BB188" s="8"/>
      <c r="BC188" s="8"/>
      <c r="BD188" s="8"/>
      <c r="BE188" s="8"/>
      <c r="BF188" s="8"/>
    </row>
    <row r="189" spans="50:58" x14ac:dyDescent="0.4">
      <c r="AX189" s="8"/>
      <c r="AY189" s="8"/>
      <c r="AZ189" s="8"/>
      <c r="BA189" s="8"/>
      <c r="BB189" s="8"/>
      <c r="BC189" s="8"/>
      <c r="BD189" s="8"/>
      <c r="BE189" s="8"/>
      <c r="BF189" s="8"/>
    </row>
    <row r="190" spans="50:58" x14ac:dyDescent="0.4">
      <c r="AX190" s="8"/>
      <c r="AY190" s="8"/>
      <c r="AZ190" s="8"/>
      <c r="BA190" s="8"/>
      <c r="BB190" s="8"/>
      <c r="BC190" s="8"/>
      <c r="BD190" s="8"/>
      <c r="BE190" s="8"/>
      <c r="BF190" s="8"/>
    </row>
    <row r="191" spans="50:58" x14ac:dyDescent="0.4">
      <c r="AX191" s="8"/>
      <c r="AY191" s="8"/>
      <c r="AZ191" s="8"/>
      <c r="BA191" s="8"/>
      <c r="BB191" s="8"/>
      <c r="BC191" s="8"/>
      <c r="BD191" s="8"/>
      <c r="BE191" s="8"/>
      <c r="BF191" s="8"/>
    </row>
    <row r="192" spans="50:58" x14ac:dyDescent="0.4">
      <c r="AX192" s="8"/>
      <c r="AY192" s="8"/>
      <c r="AZ192" s="8"/>
      <c r="BA192" s="8"/>
      <c r="BB192" s="8"/>
      <c r="BC192" s="8"/>
      <c r="BD192" s="8"/>
      <c r="BE192" s="8"/>
      <c r="BF192" s="8"/>
    </row>
    <row r="193" spans="50:58" x14ac:dyDescent="0.4">
      <c r="AX193" s="8"/>
      <c r="AY193" s="8"/>
      <c r="AZ193" s="8"/>
      <c r="BA193" s="8"/>
      <c r="BB193" s="8"/>
      <c r="BC193" s="8"/>
      <c r="BD193" s="8"/>
      <c r="BE193" s="8"/>
      <c r="BF193" s="8"/>
    </row>
    <row r="194" spans="50:58" x14ac:dyDescent="0.4">
      <c r="AX194" s="8"/>
      <c r="AY194" s="8"/>
      <c r="AZ194" s="8"/>
      <c r="BA194" s="8"/>
      <c r="BB194" s="8"/>
      <c r="BC194" s="8"/>
      <c r="BD194" s="8"/>
      <c r="BE194" s="8"/>
      <c r="BF194" s="8"/>
    </row>
    <row r="195" spans="50:58" x14ac:dyDescent="0.4">
      <c r="AX195" s="8"/>
      <c r="AY195" s="8"/>
      <c r="AZ195" s="8"/>
      <c r="BA195" s="8"/>
      <c r="BB195" s="8"/>
      <c r="BC195" s="8"/>
      <c r="BD195" s="8"/>
      <c r="BE195" s="8"/>
      <c r="BF195" s="8"/>
    </row>
    <row r="196" spans="50:58" x14ac:dyDescent="0.4">
      <c r="AX196" s="8"/>
      <c r="AY196" s="8"/>
      <c r="AZ196" s="8"/>
      <c r="BA196" s="8"/>
      <c r="BB196" s="8"/>
      <c r="BC196" s="8"/>
      <c r="BD196" s="8"/>
      <c r="BE196" s="8"/>
      <c r="BF196" s="8"/>
    </row>
    <row r="197" spans="50:58" x14ac:dyDescent="0.4">
      <c r="AX197" s="8"/>
      <c r="AY197" s="8"/>
      <c r="AZ197" s="8"/>
      <c r="BA197" s="8"/>
      <c r="BB197" s="8"/>
      <c r="BC197" s="8"/>
      <c r="BD197" s="8"/>
      <c r="BE197" s="8"/>
      <c r="BF197" s="8"/>
    </row>
    <row r="198" spans="50:58" x14ac:dyDescent="0.4">
      <c r="AX198" s="8"/>
      <c r="AY198" s="8"/>
      <c r="AZ198" s="8"/>
      <c r="BA198" s="8"/>
      <c r="BB198" s="8"/>
      <c r="BC198" s="8"/>
      <c r="BD198" s="8"/>
      <c r="BE198" s="8"/>
      <c r="BF198" s="8"/>
    </row>
    <row r="199" spans="50:58" x14ac:dyDescent="0.4">
      <c r="AX199" s="8"/>
      <c r="AY199" s="8"/>
      <c r="AZ199" s="8"/>
      <c r="BA199" s="8"/>
      <c r="BB199" s="8"/>
      <c r="BC199" s="8"/>
      <c r="BD199" s="8"/>
      <c r="BE199" s="8"/>
      <c r="BF199" s="8"/>
    </row>
    <row r="200" spans="50:58" x14ac:dyDescent="0.4">
      <c r="AX200" s="8"/>
      <c r="AY200" s="8"/>
      <c r="AZ200" s="8"/>
      <c r="BA200" s="8"/>
      <c r="BB200" s="8"/>
      <c r="BC200" s="8"/>
      <c r="BD200" s="8"/>
      <c r="BE200" s="8"/>
      <c r="BF200" s="8"/>
    </row>
    <row r="201" spans="50:58" x14ac:dyDescent="0.4">
      <c r="AX201" s="8"/>
      <c r="AY201" s="8"/>
      <c r="AZ201" s="8"/>
      <c r="BA201" s="8"/>
      <c r="BB201" s="8"/>
      <c r="BC201" s="8"/>
      <c r="BD201" s="8"/>
      <c r="BE201" s="8"/>
      <c r="BF201" s="8"/>
    </row>
    <row r="202" spans="50:58" x14ac:dyDescent="0.4">
      <c r="AX202" s="8"/>
      <c r="AY202" s="8"/>
      <c r="AZ202" s="8"/>
      <c r="BA202" s="8"/>
      <c r="BB202" s="8"/>
      <c r="BC202" s="8"/>
      <c r="BD202" s="8"/>
      <c r="BE202" s="8"/>
      <c r="BF202" s="8"/>
    </row>
    <row r="203" spans="50:58" x14ac:dyDescent="0.4">
      <c r="AX203" s="8"/>
      <c r="AY203" s="8"/>
      <c r="AZ203" s="8"/>
      <c r="BA203" s="8"/>
      <c r="BB203" s="8"/>
      <c r="BC203" s="8"/>
      <c r="BD203" s="8"/>
      <c r="BE203" s="8"/>
      <c r="BF203" s="8"/>
    </row>
    <row r="204" spans="50:58" x14ac:dyDescent="0.4">
      <c r="AX204" s="8"/>
      <c r="AY204" s="8"/>
      <c r="AZ204" s="8"/>
      <c r="BA204" s="8"/>
      <c r="BB204" s="8"/>
      <c r="BC204" s="8"/>
      <c r="BD204" s="8"/>
      <c r="BE204" s="8"/>
      <c r="BF204" s="8"/>
    </row>
    <row r="205" spans="50:58" x14ac:dyDescent="0.4">
      <c r="AX205" s="8"/>
      <c r="AY205" s="8"/>
      <c r="AZ205" s="8"/>
      <c r="BA205" s="8"/>
      <c r="BB205" s="8"/>
      <c r="BC205" s="8"/>
      <c r="BD205" s="8"/>
      <c r="BE205" s="8"/>
      <c r="BF205" s="8"/>
    </row>
    <row r="206" spans="50:58" x14ac:dyDescent="0.4">
      <c r="AX206" s="8"/>
      <c r="AY206" s="8"/>
      <c r="AZ206" s="8"/>
      <c r="BA206" s="8"/>
      <c r="BB206" s="8"/>
      <c r="BC206" s="8"/>
      <c r="BD206" s="8"/>
      <c r="BE206" s="8"/>
      <c r="BF206" s="8"/>
    </row>
  </sheetData>
  <sheetProtection algorithmName="SHA-512" hashValue="MK5zavcVEGC0pXrWjdzqmj+UCnwKYh4xqTRmRc5EJNyBlkCM0eG0nIX8ANe6zvufGtNW8AW8TYpr0JdmExx+Tg==" saltValue="LTq25SQHMNT/r0AiS+O7PQ==" spinCount="100000" sheet="1" objects="1" scenarios="1"/>
  <protectedRanges>
    <protectedRange sqref="B78:AV82 C15:AV74" name="範囲1"/>
  </protectedRanges>
  <mergeCells count="394">
    <mergeCell ref="Y2:AV10"/>
    <mergeCell ref="B11:V11"/>
    <mergeCell ref="Y11:AV11"/>
    <mergeCell ref="B12:B14"/>
    <mergeCell ref="C12:E14"/>
    <mergeCell ref="G12:O14"/>
    <mergeCell ref="P12:R14"/>
    <mergeCell ref="B2:V2"/>
    <mergeCell ref="B4:E4"/>
    <mergeCell ref="B6:E6"/>
    <mergeCell ref="B7:E7"/>
    <mergeCell ref="B8:E8"/>
    <mergeCell ref="B9:E9"/>
    <mergeCell ref="S12:T14"/>
    <mergeCell ref="Y13:AA13"/>
    <mergeCell ref="AB13:AE13"/>
    <mergeCell ref="AP13:AS13"/>
    <mergeCell ref="AT13:AU13"/>
    <mergeCell ref="Y12:AU12"/>
    <mergeCell ref="U12:X12"/>
    <mergeCell ref="U13:V14"/>
    <mergeCell ref="W13:W14"/>
    <mergeCell ref="X13:X14"/>
    <mergeCell ref="AV12:AV14"/>
    <mergeCell ref="B77:AV77"/>
    <mergeCell ref="B78:AV82"/>
    <mergeCell ref="B15:B18"/>
    <mergeCell ref="C15:E18"/>
    <mergeCell ref="P15:R18"/>
    <mergeCell ref="S15:T18"/>
    <mergeCell ref="AD19:AD22"/>
    <mergeCell ref="C19:E22"/>
    <mergeCell ref="G19:O20"/>
    <mergeCell ref="P19:R22"/>
    <mergeCell ref="S19:T22"/>
    <mergeCell ref="U19:V22"/>
    <mergeCell ref="G21:O22"/>
    <mergeCell ref="AF19:AF22"/>
    <mergeCell ref="AG19:AG22"/>
    <mergeCell ref="AJ19:AJ22"/>
    <mergeCell ref="AK19:AK22"/>
    <mergeCell ref="AL19:AL22"/>
    <mergeCell ref="AM19:AM22"/>
    <mergeCell ref="AV15:AV18"/>
    <mergeCell ref="AD15:AD18"/>
    <mergeCell ref="AO15:AO18"/>
    <mergeCell ref="AU15:AU18"/>
    <mergeCell ref="AC19:AC22"/>
    <mergeCell ref="AM15:AM18"/>
    <mergeCell ref="G15:O16"/>
    <mergeCell ref="G17:O18"/>
    <mergeCell ref="B19:B22"/>
    <mergeCell ref="Y19:Y22"/>
    <mergeCell ref="Z19:Z22"/>
    <mergeCell ref="AA19:AA22"/>
    <mergeCell ref="AB19:AB22"/>
    <mergeCell ref="Y15:Y18"/>
    <mergeCell ref="Z15:Z18"/>
    <mergeCell ref="AA15:AA18"/>
    <mergeCell ref="AB15:AB18"/>
    <mergeCell ref="AC15:AC18"/>
    <mergeCell ref="U15:V18"/>
    <mergeCell ref="AT15:AT18"/>
    <mergeCell ref="AK15:AK18"/>
    <mergeCell ref="AL15:AL18"/>
    <mergeCell ref="AN15:AN18"/>
    <mergeCell ref="AF15:AF18"/>
    <mergeCell ref="AG15:AG18"/>
    <mergeCell ref="AJ15:AJ18"/>
    <mergeCell ref="AA27:AA30"/>
    <mergeCell ref="AB27:AB30"/>
    <mergeCell ref="AC27:AC30"/>
    <mergeCell ref="AD27:AD30"/>
    <mergeCell ref="AF27:AF30"/>
    <mergeCell ref="AG27:AG30"/>
    <mergeCell ref="AC23:AC26"/>
    <mergeCell ref="AD23:AD26"/>
    <mergeCell ref="AF23:AF26"/>
    <mergeCell ref="AG23:AG26"/>
    <mergeCell ref="AJ27:AJ30"/>
    <mergeCell ref="AK27:AK30"/>
    <mergeCell ref="AL27:AL30"/>
    <mergeCell ref="AM27:AM30"/>
    <mergeCell ref="AK23:AK26"/>
    <mergeCell ref="AL23:AL26"/>
    <mergeCell ref="AT23:AT26"/>
    <mergeCell ref="B31:B34"/>
    <mergeCell ref="AU27:AU30"/>
    <mergeCell ref="AV27:AV30"/>
    <mergeCell ref="AT31:AT34"/>
    <mergeCell ref="AU31:AU34"/>
    <mergeCell ref="AV31:AV34"/>
    <mergeCell ref="C31:E34"/>
    <mergeCell ref="AM31:AM34"/>
    <mergeCell ref="AN31:AN34"/>
    <mergeCell ref="AO31:AO34"/>
    <mergeCell ref="Y31:Y34"/>
    <mergeCell ref="Z31:Z34"/>
    <mergeCell ref="AA31:AA34"/>
    <mergeCell ref="AB31:AB34"/>
    <mergeCell ref="AC31:AC34"/>
    <mergeCell ref="AD31:AD34"/>
    <mergeCell ref="AK31:AK34"/>
    <mergeCell ref="AL31:AL34"/>
    <mergeCell ref="Y27:Y30"/>
    <mergeCell ref="Z27:Z30"/>
    <mergeCell ref="U31:V34"/>
    <mergeCell ref="AO27:AO30"/>
    <mergeCell ref="C23:E26"/>
    <mergeCell ref="G23:O24"/>
    <mergeCell ref="P23:R26"/>
    <mergeCell ref="S23:T26"/>
    <mergeCell ref="U23:V26"/>
    <mergeCell ref="G25:O26"/>
    <mergeCell ref="B23:B26"/>
    <mergeCell ref="C27:E30"/>
    <mergeCell ref="G27:O28"/>
    <mergeCell ref="P27:R30"/>
    <mergeCell ref="S27:T30"/>
    <mergeCell ref="U27:V30"/>
    <mergeCell ref="G29:O30"/>
    <mergeCell ref="B27:B30"/>
    <mergeCell ref="B75:O75"/>
    <mergeCell ref="P75:R75"/>
    <mergeCell ref="T75:V75"/>
    <mergeCell ref="G31:O32"/>
    <mergeCell ref="P31:R34"/>
    <mergeCell ref="S31:T34"/>
    <mergeCell ref="G33:O34"/>
    <mergeCell ref="AJ31:AJ34"/>
    <mergeCell ref="AC35:AC38"/>
    <mergeCell ref="AD35:AD38"/>
    <mergeCell ref="AF35:AF38"/>
    <mergeCell ref="AG35:AG38"/>
    <mergeCell ref="Z35:Z38"/>
    <mergeCell ref="AA35:AA38"/>
    <mergeCell ref="AB35:AB38"/>
    <mergeCell ref="Z39:Z42"/>
    <mergeCell ref="AA39:AA42"/>
    <mergeCell ref="AB39:AB42"/>
    <mergeCell ref="AC39:AC42"/>
    <mergeCell ref="AD39:AD42"/>
    <mergeCell ref="AF39:AF42"/>
    <mergeCell ref="AG39:AG42"/>
    <mergeCell ref="AJ47:AJ50"/>
    <mergeCell ref="AC47:AC50"/>
    <mergeCell ref="AM39:AM42"/>
    <mergeCell ref="AF31:AF34"/>
    <mergeCell ref="AG31:AG34"/>
    <mergeCell ref="AL35:AL38"/>
    <mergeCell ref="AJ39:AJ42"/>
    <mergeCell ref="AK39:AK42"/>
    <mergeCell ref="AL39:AL42"/>
    <mergeCell ref="AJ35:AJ38"/>
    <mergeCell ref="AK35:AK38"/>
    <mergeCell ref="AM35:AM38"/>
    <mergeCell ref="AK47:AK50"/>
    <mergeCell ref="AL47:AL50"/>
    <mergeCell ref="AM47:AM50"/>
    <mergeCell ref="AN47:AN50"/>
    <mergeCell ref="AO47:AO50"/>
    <mergeCell ref="AT47:AT50"/>
    <mergeCell ref="AU47:AU50"/>
    <mergeCell ref="AJ43:AJ46"/>
    <mergeCell ref="AL43:AL46"/>
    <mergeCell ref="AM43:AM46"/>
    <mergeCell ref="AV43:AV46"/>
    <mergeCell ref="B35:B38"/>
    <mergeCell ref="B39:B42"/>
    <mergeCell ref="B43:B46"/>
    <mergeCell ref="C43:E46"/>
    <mergeCell ref="G43:O44"/>
    <mergeCell ref="P43:R46"/>
    <mergeCell ref="S43:T46"/>
    <mergeCell ref="U43:V46"/>
    <mergeCell ref="Y35:Y38"/>
    <mergeCell ref="Y39:Y42"/>
    <mergeCell ref="Y43:Y46"/>
    <mergeCell ref="C35:E38"/>
    <mergeCell ref="G35:O36"/>
    <mergeCell ref="P35:R38"/>
    <mergeCell ref="S35:T38"/>
    <mergeCell ref="U35:V38"/>
    <mergeCell ref="G37:O38"/>
    <mergeCell ref="C39:E42"/>
    <mergeCell ref="G39:O40"/>
    <mergeCell ref="P39:R42"/>
    <mergeCell ref="S39:T42"/>
    <mergeCell ref="U39:V42"/>
    <mergeCell ref="AK43:AK46"/>
    <mergeCell ref="AD47:AD50"/>
    <mergeCell ref="AF47:AF50"/>
    <mergeCell ref="AG47:AG50"/>
    <mergeCell ref="G41:O42"/>
    <mergeCell ref="G49:O50"/>
    <mergeCell ref="B47:B50"/>
    <mergeCell ref="C47:E50"/>
    <mergeCell ref="G47:O48"/>
    <mergeCell ref="P47:R50"/>
    <mergeCell ref="S47:T50"/>
    <mergeCell ref="U47:V50"/>
    <mergeCell ref="G45:O46"/>
    <mergeCell ref="Z43:Z46"/>
    <mergeCell ref="AA43:AA46"/>
    <mergeCell ref="AB43:AB46"/>
    <mergeCell ref="AC43:AC46"/>
    <mergeCell ref="AD43:AD46"/>
    <mergeCell ref="AF43:AF46"/>
    <mergeCell ref="AG43:AG46"/>
    <mergeCell ref="AA47:AA50"/>
    <mergeCell ref="AB47:AB50"/>
    <mergeCell ref="Y47:Y50"/>
    <mergeCell ref="Z47:Z50"/>
    <mergeCell ref="B51:B54"/>
    <mergeCell ref="C51:E54"/>
    <mergeCell ref="G51:O52"/>
    <mergeCell ref="P51:R54"/>
    <mergeCell ref="S51:T54"/>
    <mergeCell ref="U51:V54"/>
    <mergeCell ref="Y51:Y54"/>
    <mergeCell ref="Z51:Z54"/>
    <mergeCell ref="G53:O54"/>
    <mergeCell ref="U63:V66"/>
    <mergeCell ref="AB63:AB66"/>
    <mergeCell ref="AC63:AC66"/>
    <mergeCell ref="AD63:AD66"/>
    <mergeCell ref="AF63:AF66"/>
    <mergeCell ref="AG63:AG66"/>
    <mergeCell ref="G57:O58"/>
    <mergeCell ref="B55:B58"/>
    <mergeCell ref="C55:E58"/>
    <mergeCell ref="G55:O56"/>
    <mergeCell ref="P55:R58"/>
    <mergeCell ref="S55:T58"/>
    <mergeCell ref="U55:V58"/>
    <mergeCell ref="U59:V62"/>
    <mergeCell ref="B59:B62"/>
    <mergeCell ref="C59:E62"/>
    <mergeCell ref="G59:O60"/>
    <mergeCell ref="P59:R62"/>
    <mergeCell ref="G61:O62"/>
    <mergeCell ref="S59:T62"/>
    <mergeCell ref="AA59:AA62"/>
    <mergeCell ref="AG59:AG62"/>
    <mergeCell ref="AD51:AD54"/>
    <mergeCell ref="AF51:AF54"/>
    <mergeCell ref="AG51:AG54"/>
    <mergeCell ref="AJ55:AJ58"/>
    <mergeCell ref="AK55:AK58"/>
    <mergeCell ref="AJ51:AJ54"/>
    <mergeCell ref="AK51:AK54"/>
    <mergeCell ref="AB51:AB54"/>
    <mergeCell ref="AA51:AA54"/>
    <mergeCell ref="AC51:AC54"/>
    <mergeCell ref="AU63:AU66"/>
    <mergeCell ref="AJ63:AJ66"/>
    <mergeCell ref="AK63:AK66"/>
    <mergeCell ref="AL63:AL66"/>
    <mergeCell ref="AM63:AM66"/>
    <mergeCell ref="U67:V70"/>
    <mergeCell ref="B71:B74"/>
    <mergeCell ref="C71:E74"/>
    <mergeCell ref="G71:O72"/>
    <mergeCell ref="P71:R74"/>
    <mergeCell ref="S71:T74"/>
    <mergeCell ref="U71:V74"/>
    <mergeCell ref="AJ67:AJ70"/>
    <mergeCell ref="AK67:AK70"/>
    <mergeCell ref="G69:O70"/>
    <mergeCell ref="AA67:AA70"/>
    <mergeCell ref="AB67:AB70"/>
    <mergeCell ref="AC67:AC70"/>
    <mergeCell ref="AD67:AD70"/>
    <mergeCell ref="AF67:AF70"/>
    <mergeCell ref="AK71:AK74"/>
    <mergeCell ref="AN67:AN70"/>
    <mergeCell ref="AO67:AO70"/>
    <mergeCell ref="AN63:AN66"/>
    <mergeCell ref="B67:B70"/>
    <mergeCell ref="C67:E70"/>
    <mergeCell ref="G67:O68"/>
    <mergeCell ref="P67:R70"/>
    <mergeCell ref="S67:T70"/>
    <mergeCell ref="G65:O66"/>
    <mergeCell ref="B63:B66"/>
    <mergeCell ref="C63:E66"/>
    <mergeCell ref="G63:O64"/>
    <mergeCell ref="P63:R66"/>
    <mergeCell ref="S63:T66"/>
    <mergeCell ref="AU23:AU26"/>
    <mergeCell ref="AV23:AV26"/>
    <mergeCell ref="AN19:AN22"/>
    <mergeCell ref="AO19:AO22"/>
    <mergeCell ref="AT19:AT22"/>
    <mergeCell ref="AU19:AU22"/>
    <mergeCell ref="AV19:AV22"/>
    <mergeCell ref="AM23:AM26"/>
    <mergeCell ref="AN23:AN26"/>
    <mergeCell ref="AO23:AO26"/>
    <mergeCell ref="AV35:AV38"/>
    <mergeCell ref="AN39:AN42"/>
    <mergeCell ref="AO39:AO42"/>
    <mergeCell ref="AT39:AT42"/>
    <mergeCell ref="AU39:AU42"/>
    <mergeCell ref="AV39:AV42"/>
    <mergeCell ref="AT27:AT30"/>
    <mergeCell ref="AN35:AN38"/>
    <mergeCell ref="AO35:AO38"/>
    <mergeCell ref="AT35:AT38"/>
    <mergeCell ref="AU35:AU38"/>
    <mergeCell ref="AN27:AN30"/>
    <mergeCell ref="AV51:AV54"/>
    <mergeCell ref="AL51:AL54"/>
    <mergeCell ref="AM51:AM54"/>
    <mergeCell ref="AN51:AN54"/>
    <mergeCell ref="AN59:AN62"/>
    <mergeCell ref="AO59:AO62"/>
    <mergeCell ref="AL55:AL58"/>
    <mergeCell ref="AM55:AM58"/>
    <mergeCell ref="AN55:AN58"/>
    <mergeCell ref="AT59:AT62"/>
    <mergeCell ref="AU59:AU62"/>
    <mergeCell ref="AV47:AV50"/>
    <mergeCell ref="AT43:AT46"/>
    <mergeCell ref="AU43:AU46"/>
    <mergeCell ref="AO43:AO46"/>
    <mergeCell ref="AN43:AN46"/>
    <mergeCell ref="AV71:AV74"/>
    <mergeCell ref="AV67:AV70"/>
    <mergeCell ref="AO55:AO58"/>
    <mergeCell ref="AT55:AT58"/>
    <mergeCell ref="AU55:AU58"/>
    <mergeCell ref="AV55:AV58"/>
    <mergeCell ref="AO51:AO54"/>
    <mergeCell ref="AT51:AT54"/>
    <mergeCell ref="AU51:AU54"/>
    <mergeCell ref="AV59:AV62"/>
    <mergeCell ref="AO63:AO66"/>
    <mergeCell ref="AT67:AT70"/>
    <mergeCell ref="AU67:AU70"/>
    <mergeCell ref="AV63:AV66"/>
    <mergeCell ref="AN71:AN74"/>
    <mergeCell ref="AO71:AO74"/>
    <mergeCell ref="AT71:AT74"/>
    <mergeCell ref="AU71:AU74"/>
    <mergeCell ref="AT63:AT66"/>
    <mergeCell ref="F4:V4"/>
    <mergeCell ref="F6:V6"/>
    <mergeCell ref="F7:V7"/>
    <mergeCell ref="F8:V8"/>
    <mergeCell ref="F9:V9"/>
    <mergeCell ref="AJ71:AJ74"/>
    <mergeCell ref="Y55:Y58"/>
    <mergeCell ref="Z55:Z58"/>
    <mergeCell ref="AA55:AA58"/>
    <mergeCell ref="AB55:AB58"/>
    <mergeCell ref="AC55:AC58"/>
    <mergeCell ref="AD55:AD58"/>
    <mergeCell ref="AF55:AF58"/>
    <mergeCell ref="AG55:AG58"/>
    <mergeCell ref="G73:O74"/>
    <mergeCell ref="Y67:Y70"/>
    <mergeCell ref="Z67:Z70"/>
    <mergeCell ref="Y71:Y74"/>
    <mergeCell ref="Z71:Z74"/>
    <mergeCell ref="Y23:Y26"/>
    <mergeCell ref="Z23:Z26"/>
    <mergeCell ref="AA23:AA26"/>
    <mergeCell ref="AB23:AB26"/>
    <mergeCell ref="AJ23:AJ26"/>
    <mergeCell ref="AL71:AL74"/>
    <mergeCell ref="AM71:AM74"/>
    <mergeCell ref="AK59:AK62"/>
    <mergeCell ref="AL59:AL62"/>
    <mergeCell ref="AM59:AM62"/>
    <mergeCell ref="Y63:Y66"/>
    <mergeCell ref="Z63:Z66"/>
    <mergeCell ref="AA63:AA66"/>
    <mergeCell ref="AG67:AG70"/>
    <mergeCell ref="Y59:Y62"/>
    <mergeCell ref="Z59:Z62"/>
    <mergeCell ref="AA71:AA74"/>
    <mergeCell ref="AB71:AB74"/>
    <mergeCell ref="AC71:AC74"/>
    <mergeCell ref="AD71:AD74"/>
    <mergeCell ref="AF71:AF74"/>
    <mergeCell ref="AG71:AG74"/>
    <mergeCell ref="AL67:AL70"/>
    <mergeCell ref="AM67:AM70"/>
    <mergeCell ref="AB59:AB62"/>
    <mergeCell ref="AC59:AC62"/>
    <mergeCell ref="AD59:AD62"/>
    <mergeCell ref="AF59:AF62"/>
    <mergeCell ref="AJ59:AJ62"/>
  </mergeCells>
  <phoneticPr fontId="1"/>
  <conditionalFormatting sqref="C15:E74">
    <cfRule type="expression" dxfId="63" priority="61">
      <formula>(BW16&lt;&gt;100)</formula>
    </cfRule>
  </conditionalFormatting>
  <conditionalFormatting sqref="F4 F7:F9">
    <cfRule type="cellIs" dxfId="62" priority="196" operator="equal">
      <formula>0</formula>
    </cfRule>
  </conditionalFormatting>
  <conditionalFormatting sqref="P15:R74">
    <cfRule type="expression" dxfId="61" priority="79">
      <formula xml:space="preserve"> IF(LEN(P15),MOD(P15,1)= 0, "")</formula>
    </cfRule>
  </conditionalFormatting>
  <conditionalFormatting sqref="W28:W30">
    <cfRule type="expression" dxfId="60" priority="182">
      <formula>($U28="非該当")</formula>
    </cfRule>
  </conditionalFormatting>
  <conditionalFormatting sqref="W15:X18">
    <cfRule type="expression" dxfId="59" priority="158">
      <formula>($U$15="非該当")</formula>
    </cfRule>
  </conditionalFormatting>
  <conditionalFormatting sqref="W19:X22">
    <cfRule type="expression" dxfId="58" priority="142">
      <formula>($U$19="非該当")</formula>
    </cfRule>
  </conditionalFormatting>
  <conditionalFormatting sqref="W23:X26">
    <cfRule type="expression" dxfId="57" priority="156">
      <formula>($U$23="非該当")</formula>
    </cfRule>
  </conditionalFormatting>
  <conditionalFormatting sqref="W27:X30">
    <cfRule type="expression" dxfId="56" priority="155">
      <formula>($U$27="非該当")</formula>
    </cfRule>
  </conditionalFormatting>
  <conditionalFormatting sqref="W31:X34">
    <cfRule type="expression" dxfId="55" priority="154">
      <formula>($U$31="非該当")</formula>
    </cfRule>
  </conditionalFormatting>
  <conditionalFormatting sqref="W35:X38">
    <cfRule type="expression" dxfId="54" priority="153">
      <formula>($U$35="非該当")</formula>
    </cfRule>
  </conditionalFormatting>
  <conditionalFormatting sqref="W39:X42">
    <cfRule type="expression" dxfId="53" priority="152">
      <formula>($U$39="非該当")</formula>
    </cfRule>
  </conditionalFormatting>
  <conditionalFormatting sqref="W43:X46">
    <cfRule type="expression" dxfId="52" priority="151">
      <formula>($U$43="非該当")</formula>
    </cfRule>
  </conditionalFormatting>
  <conditionalFormatting sqref="W47:X50">
    <cfRule type="expression" dxfId="51" priority="150">
      <formula>($U$47="非該当")</formula>
    </cfRule>
  </conditionalFormatting>
  <conditionalFormatting sqref="W51:X54">
    <cfRule type="expression" dxfId="50" priority="149">
      <formula>($U$51="非該当")</formula>
    </cfRule>
  </conditionalFormatting>
  <conditionalFormatting sqref="W55:X58">
    <cfRule type="expression" dxfId="49" priority="148">
      <formula>($U$55="非該当")</formula>
    </cfRule>
  </conditionalFormatting>
  <conditionalFormatting sqref="W59:X62">
    <cfRule type="expression" dxfId="48" priority="147">
      <formula>($U$59="非該当")</formula>
    </cfRule>
  </conditionalFormatting>
  <conditionalFormatting sqref="W63:X66">
    <cfRule type="expression" dxfId="47" priority="146">
      <formula>($U$63="非該当")</formula>
    </cfRule>
  </conditionalFormatting>
  <conditionalFormatting sqref="W67:X70">
    <cfRule type="expression" dxfId="46" priority="145">
      <formula>($U$67="非該当")</formula>
    </cfRule>
  </conditionalFormatting>
  <conditionalFormatting sqref="W71:X74">
    <cfRule type="expression" dxfId="45" priority="144">
      <formula>($U$71="非該当")</formula>
    </cfRule>
  </conditionalFormatting>
  <conditionalFormatting sqref="X15:X74">
    <cfRule type="expression" dxfId="44" priority="83">
      <formula xml:space="preserve"> IF(LEN(X15),MOD(X15,1)= 0, "")</formula>
    </cfRule>
  </conditionalFormatting>
  <conditionalFormatting sqref="AS15:AS74">
    <cfRule type="expression" dxfId="43" priority="1">
      <formula xml:space="preserve"> IF(LEN(AS15),MOD(AS15,1)= 0, "")</formula>
    </cfRule>
  </conditionalFormatting>
  <dataValidations count="10">
    <dataValidation type="list" allowBlank="1" showInputMessage="1" showErrorMessage="1" sqref="S15:T74" xr:uid="{FFC37006-08E6-4957-B3D5-C77E8F35530C}">
      <formula1>"不純物"</formula1>
    </dataValidation>
    <dataValidation type="list" allowBlank="1" showInputMessage="1" showErrorMessage="1" sqref="AT15:AT74" xr:uid="{E518A5EB-CBB9-44C6-8DC0-63881E812289}">
      <formula1>"非該当,特定毒物,毒物,劇物"</formula1>
    </dataValidation>
    <dataValidation type="list" allowBlank="1" showInputMessage="1" showErrorMessage="1" sqref="AP15:AP74" xr:uid="{D6FF5090-3C4C-40A1-A5C4-E25FA0D7307C}">
      <formula1>"非該当,特定第一種指定化学物質,第一種指定化学物質,第二種指定化学物質"</formula1>
    </dataValidation>
    <dataValidation type="list" allowBlank="1" showInputMessage="1" showErrorMessage="1" sqref="AJ15:AJ74" xr:uid="{15B45DCC-64E0-4FCD-8C57-A0DB71425318}">
      <formula1>"非該当,第１種有機溶剤,第２種有機溶剤,第３種有機溶剤"</formula1>
    </dataValidation>
    <dataValidation type="list" allowBlank="1" showInputMessage="1" showErrorMessage="1" sqref="U15:V74 AD15:AD74 AF15:AF74 AK15:AN74" xr:uid="{51923F1C-F7E7-4F26-AA2C-D7EF1102C1F3}">
      <formula1>"該当,非該当"</formula1>
    </dataValidation>
    <dataValidation type="list" allowBlank="1" showInputMessage="1" showErrorMessage="1" sqref="AH15:AH74" xr:uid="{41B5D73E-619F-4B4C-9AEC-3AF2304F4B71}">
      <formula1>"非該当,第１類,第２類,第２類特別有機溶剤,第３類"</formula1>
    </dataValidation>
    <dataValidation type="list" allowBlank="1" showInputMessage="1" showErrorMessage="1" sqref="Y15:Y74" xr:uid="{D86F5230-1DE9-49F5-9DD9-6CD92855CDAE}">
      <formula1>"既存化学物質,公示前化学物質,少量新規化学物質,低生産量新規化学物質,中間物等,低懸念高分子化合物,試験研究用途,対象外(元素、天然物等)"</formula1>
    </dataValidation>
    <dataValidation type="list" allowBlank="1" showInputMessage="1" showErrorMessage="1" sqref="AA15:AA74" xr:uid="{ECF7655F-C9BD-4521-95E0-23F8FF3048C6}">
      <formula1>"一般化学物質,特定一般化学物質,優先評価化学物質,監視化学物質,第一種特定化学物質,第二種特定化学物質"</formula1>
    </dataValidation>
    <dataValidation type="list" allowBlank="1" showInputMessage="1" showErrorMessage="1" sqref="AB15:AB74" xr:uid="{AAA0AD10-EB81-4F94-A704-80A6E63510C8}">
      <formula1>"既存化学物質,公示前化学物質,少量新規化学物質,試験研究用途,対象外(合金、固有の使用形状を有するもの等)"</formula1>
    </dataValidation>
    <dataValidation type="list" allowBlank="1" showInputMessage="1" showErrorMessage="1" sqref="AO15:AO74" xr:uid="{CF7418A8-E1C9-4D16-B486-483636F07A79}">
      <formula1>"非該当,爆発性,発火性,酸化性,引火性,可燃性"</formula1>
    </dataValidation>
  </dataValidations>
  <pageMargins left="0.25" right="0.25" top="0.75" bottom="0.75" header="0.3" footer="0.3"/>
  <pageSetup paperSize="9" scale="25" orientation="landscape" r:id="rId1"/>
  <rowBreaks count="1" manualBreakCount="1">
    <brk id="82"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E15D3-96A7-4059-9356-7838226E14BF}">
  <sheetPr>
    <pageSetUpPr fitToPage="1"/>
  </sheetPr>
  <dimension ref="A1:BY206"/>
  <sheetViews>
    <sheetView view="pageBreakPreview" zoomScaleNormal="80" zoomScaleSheetLayoutView="100" workbookViewId="0">
      <selection activeCell="AO19" sqref="AO19:AO22"/>
    </sheetView>
  </sheetViews>
  <sheetFormatPr defaultColWidth="8.875" defaultRowHeight="18.75" x14ac:dyDescent="0.4"/>
  <cols>
    <col min="1" max="1" width="2.625" customWidth="1"/>
    <col min="2" max="5" width="4.625" customWidth="1"/>
    <col min="6" max="6" width="4.625" hidden="1" customWidth="1"/>
    <col min="7" max="22" width="4.625" customWidth="1"/>
    <col min="23" max="24" width="16.125" customWidth="1"/>
    <col min="25" max="25" width="18.625" customWidth="1"/>
    <col min="26" max="26" width="15.5" customWidth="1"/>
    <col min="27" max="28" width="18.625" customWidth="1"/>
    <col min="29" max="29" width="15.125" customWidth="1"/>
    <col min="30" max="30" width="16.875" customWidth="1"/>
    <col min="31" max="31" width="12.625" customWidth="1"/>
    <col min="32" max="32" width="16.875" customWidth="1"/>
    <col min="33" max="33" width="12.625" customWidth="1"/>
    <col min="34" max="34" width="15.625" customWidth="1"/>
    <col min="35" max="36" width="12.625" customWidth="1"/>
    <col min="37" max="38" width="16.875" customWidth="1"/>
    <col min="39" max="39" width="19.375" customWidth="1"/>
    <col min="40" max="40" width="16.375" customWidth="1"/>
    <col min="41" max="41" width="13.125" customWidth="1"/>
    <col min="42" max="42" width="15" customWidth="1"/>
    <col min="43" max="43" width="12.625" customWidth="1"/>
    <col min="44" max="45" width="12.125" customWidth="1"/>
    <col min="46" max="46" width="10.625" customWidth="1"/>
    <col min="47" max="47" width="19.625" customWidth="1"/>
    <col min="48" max="48" width="35.5" customWidth="1"/>
    <col min="49" max="49" width="49.875" customWidth="1"/>
    <col min="51" max="53" width="0" hidden="1" customWidth="1"/>
    <col min="54" max="54" width="12.625" hidden="1" customWidth="1"/>
    <col min="55" max="75" width="0" hidden="1" customWidth="1"/>
    <col min="76" max="76" width="15.125" hidden="1" customWidth="1"/>
    <col min="77" max="77" width="9" hidden="1" customWidth="1"/>
    <col min="78" max="78" width="0" hidden="1" customWidth="1"/>
  </cols>
  <sheetData>
    <row r="1" spans="1:76" x14ac:dyDescent="0.4">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row>
    <row r="2" spans="1:76" ht="35.1" customHeight="1" x14ac:dyDescent="0.4">
      <c r="A2" s="8"/>
      <c r="B2" s="488" t="str">
        <f>"大日精化グループ：原材料含有化学物質調査票  "&amp;①調査のお願い!$W$6</f>
        <v>大日精化グループ：原材料含有化学物質調査票  Ver8.1</v>
      </c>
      <c r="C2" s="488"/>
      <c r="D2" s="488"/>
      <c r="E2" s="488"/>
      <c r="F2" s="488"/>
      <c r="G2" s="488"/>
      <c r="H2" s="488"/>
      <c r="I2" s="488"/>
      <c r="J2" s="488"/>
      <c r="K2" s="488"/>
      <c r="L2" s="488"/>
      <c r="M2" s="488"/>
      <c r="N2" s="488"/>
      <c r="O2" s="488"/>
      <c r="P2" s="488"/>
      <c r="Q2" s="488"/>
      <c r="R2" s="488"/>
      <c r="S2" s="488"/>
      <c r="T2" s="488"/>
      <c r="U2" s="488"/>
      <c r="V2" s="488"/>
      <c r="W2" s="45"/>
      <c r="X2" s="45"/>
      <c r="Y2" s="212" t="s">
        <v>232</v>
      </c>
      <c r="Z2" s="449"/>
      <c r="AA2" s="449"/>
      <c r="AB2" s="449"/>
      <c r="AC2" s="449"/>
      <c r="AD2" s="449"/>
      <c r="AE2" s="449"/>
      <c r="AF2" s="449"/>
      <c r="AG2" s="449"/>
      <c r="AH2" s="449"/>
      <c r="AI2" s="449"/>
      <c r="AJ2" s="449"/>
      <c r="AK2" s="449"/>
      <c r="AL2" s="449"/>
      <c r="AM2" s="449"/>
      <c r="AN2" s="449"/>
      <c r="AO2" s="449"/>
      <c r="AP2" s="449"/>
      <c r="AQ2" s="449"/>
      <c r="AR2" s="449"/>
      <c r="AS2" s="449"/>
      <c r="AT2" s="449"/>
      <c r="AU2" s="449"/>
      <c r="AV2" s="450"/>
      <c r="AW2" s="142"/>
      <c r="AX2" s="8"/>
      <c r="AY2" s="8"/>
      <c r="AZ2" s="8"/>
      <c r="BA2" s="8"/>
      <c r="BB2" s="8"/>
      <c r="BC2" s="8"/>
      <c r="BD2" s="8"/>
      <c r="BE2" s="8"/>
      <c r="BF2" s="8"/>
    </row>
    <row r="3" spans="1:76" ht="19.5" thickBot="1" x14ac:dyDescent="0.45">
      <c r="A3" s="8"/>
      <c r="B3" s="8"/>
      <c r="C3" s="8"/>
      <c r="D3" s="8"/>
      <c r="E3" s="8"/>
      <c r="F3" s="8"/>
      <c r="G3" s="8"/>
      <c r="H3" s="8"/>
      <c r="I3" s="8"/>
      <c r="J3" s="8"/>
      <c r="K3" s="8"/>
      <c r="L3" s="8"/>
      <c r="M3" s="8"/>
      <c r="N3" s="8"/>
      <c r="O3" s="8"/>
      <c r="P3" s="8"/>
      <c r="Q3" s="8"/>
      <c r="R3" s="8"/>
      <c r="S3" s="8"/>
      <c r="T3" s="8"/>
      <c r="U3" s="8"/>
      <c r="V3" s="8"/>
      <c r="W3" s="8"/>
      <c r="X3" s="8"/>
      <c r="Y3" s="451"/>
      <c r="Z3" s="452"/>
      <c r="AA3" s="452"/>
      <c r="AB3" s="452"/>
      <c r="AC3" s="452"/>
      <c r="AD3" s="452"/>
      <c r="AE3" s="452"/>
      <c r="AF3" s="452"/>
      <c r="AG3" s="452"/>
      <c r="AH3" s="452"/>
      <c r="AI3" s="452"/>
      <c r="AJ3" s="452"/>
      <c r="AK3" s="452"/>
      <c r="AL3" s="452"/>
      <c r="AM3" s="452"/>
      <c r="AN3" s="452"/>
      <c r="AO3" s="452"/>
      <c r="AP3" s="452"/>
      <c r="AQ3" s="452"/>
      <c r="AR3" s="452"/>
      <c r="AS3" s="452"/>
      <c r="AT3" s="452"/>
      <c r="AU3" s="452"/>
      <c r="AV3" s="453"/>
      <c r="AW3" s="142"/>
      <c r="AX3" s="8"/>
      <c r="AY3" s="8"/>
      <c r="AZ3" s="8"/>
      <c r="BA3" s="8"/>
      <c r="BB3" s="8"/>
      <c r="BC3" s="8"/>
      <c r="BD3" s="8"/>
      <c r="BE3" s="8"/>
      <c r="BF3" s="8"/>
    </row>
    <row r="4" spans="1:76" ht="35.1" customHeight="1" thickBot="1" x14ac:dyDescent="0.45">
      <c r="A4" s="8"/>
      <c r="B4" s="489" t="s">
        <v>4</v>
      </c>
      <c r="C4" s="490"/>
      <c r="D4" s="490"/>
      <c r="E4" s="491"/>
      <c r="F4" s="529" t="str">
        <f>'①調査のお願い (記入例)'!H16</f>
        <v>daicolor1-123</v>
      </c>
      <c r="G4" s="530"/>
      <c r="H4" s="530"/>
      <c r="I4" s="530"/>
      <c r="J4" s="530"/>
      <c r="K4" s="530"/>
      <c r="L4" s="530"/>
      <c r="M4" s="530"/>
      <c r="N4" s="530"/>
      <c r="O4" s="530"/>
      <c r="P4" s="530"/>
      <c r="Q4" s="530"/>
      <c r="R4" s="530"/>
      <c r="S4" s="530"/>
      <c r="T4" s="530"/>
      <c r="U4" s="530"/>
      <c r="V4" s="531"/>
      <c r="W4" s="8"/>
      <c r="X4" s="8"/>
      <c r="Y4" s="451"/>
      <c r="Z4" s="452"/>
      <c r="AA4" s="452"/>
      <c r="AB4" s="452"/>
      <c r="AC4" s="452"/>
      <c r="AD4" s="452"/>
      <c r="AE4" s="452"/>
      <c r="AF4" s="452"/>
      <c r="AG4" s="452"/>
      <c r="AH4" s="452"/>
      <c r="AI4" s="452"/>
      <c r="AJ4" s="452"/>
      <c r="AK4" s="452"/>
      <c r="AL4" s="452"/>
      <c r="AM4" s="452"/>
      <c r="AN4" s="452"/>
      <c r="AO4" s="452"/>
      <c r="AP4" s="452"/>
      <c r="AQ4" s="452"/>
      <c r="AR4" s="452"/>
      <c r="AS4" s="452"/>
      <c r="AT4" s="452"/>
      <c r="AU4" s="452"/>
      <c r="AV4" s="453"/>
      <c r="AW4" s="142"/>
      <c r="AX4" s="8"/>
      <c r="AY4" s="8"/>
      <c r="AZ4" s="8"/>
      <c r="BA4" s="8"/>
      <c r="BB4" s="8"/>
      <c r="BC4" s="8"/>
      <c r="BD4" s="8"/>
      <c r="BE4" s="8"/>
      <c r="BF4" s="8"/>
    </row>
    <row r="5" spans="1:76" ht="19.5" thickBot="1" x14ac:dyDescent="0.45">
      <c r="A5" s="8"/>
      <c r="B5" s="8"/>
      <c r="C5" s="8"/>
      <c r="D5" s="8"/>
      <c r="E5" s="8"/>
      <c r="F5" s="8"/>
      <c r="G5" s="8"/>
      <c r="H5" s="8"/>
      <c r="I5" s="8"/>
      <c r="J5" s="8"/>
      <c r="K5" s="8"/>
      <c r="L5" s="8"/>
      <c r="M5" s="8"/>
      <c r="N5" s="8"/>
      <c r="O5" s="8"/>
      <c r="P5" s="8"/>
      <c r="Q5" s="8"/>
      <c r="R5" s="8"/>
      <c r="S5" s="8"/>
      <c r="T5" s="8"/>
      <c r="U5" s="8"/>
      <c r="V5" s="8"/>
      <c r="W5" s="8"/>
      <c r="X5" s="8"/>
      <c r="Y5" s="451"/>
      <c r="Z5" s="452"/>
      <c r="AA5" s="452"/>
      <c r="AB5" s="452"/>
      <c r="AC5" s="452"/>
      <c r="AD5" s="452"/>
      <c r="AE5" s="452"/>
      <c r="AF5" s="452"/>
      <c r="AG5" s="452"/>
      <c r="AH5" s="452"/>
      <c r="AI5" s="452"/>
      <c r="AJ5" s="452"/>
      <c r="AK5" s="452"/>
      <c r="AL5" s="452"/>
      <c r="AM5" s="452"/>
      <c r="AN5" s="452"/>
      <c r="AO5" s="452"/>
      <c r="AP5" s="452"/>
      <c r="AQ5" s="452"/>
      <c r="AR5" s="452"/>
      <c r="AS5" s="452"/>
      <c r="AT5" s="452"/>
      <c r="AU5" s="452"/>
      <c r="AV5" s="453"/>
      <c r="AW5" s="142"/>
      <c r="AX5" s="8"/>
      <c r="AY5" s="8"/>
      <c r="AZ5" s="8"/>
      <c r="BA5" s="8"/>
      <c r="BB5" s="8"/>
      <c r="BC5" s="8"/>
      <c r="BD5" s="8"/>
      <c r="BE5" s="8"/>
      <c r="BF5" s="8"/>
    </row>
    <row r="6" spans="1:76" ht="24.95" customHeight="1" x14ac:dyDescent="0.4">
      <c r="A6" s="8"/>
      <c r="B6" s="492" t="s">
        <v>20</v>
      </c>
      <c r="C6" s="493"/>
      <c r="D6" s="493"/>
      <c r="E6" s="494"/>
      <c r="F6" s="532" t="str">
        <f>IF('①調査のお願い (記入例)'!$N$15="","",'①調査のお願い (記入例)'!$H$15&amp;'①調査のお願い (記入例)'!$K$15&amp;'①調査のお願い (記入例)'!$L$15&amp;'①調査のお願い (記入例)'!$M$15&amp;'①調査のお願い (記入例)'!$N$15&amp;'①調査のお願い (記入例)'!$O$15)</f>
        <v>2024年7月30日</v>
      </c>
      <c r="G6" s="533"/>
      <c r="H6" s="533"/>
      <c r="I6" s="533"/>
      <c r="J6" s="533"/>
      <c r="K6" s="533"/>
      <c r="L6" s="533"/>
      <c r="M6" s="533"/>
      <c r="N6" s="533"/>
      <c r="O6" s="533"/>
      <c r="P6" s="533"/>
      <c r="Q6" s="533"/>
      <c r="R6" s="533"/>
      <c r="S6" s="533"/>
      <c r="T6" s="533"/>
      <c r="U6" s="533"/>
      <c r="V6" s="534"/>
      <c r="W6" s="8"/>
      <c r="X6" s="8"/>
      <c r="Y6" s="451"/>
      <c r="Z6" s="452"/>
      <c r="AA6" s="452"/>
      <c r="AB6" s="452"/>
      <c r="AC6" s="452"/>
      <c r="AD6" s="452"/>
      <c r="AE6" s="452"/>
      <c r="AF6" s="452"/>
      <c r="AG6" s="452"/>
      <c r="AH6" s="452"/>
      <c r="AI6" s="452"/>
      <c r="AJ6" s="452"/>
      <c r="AK6" s="452"/>
      <c r="AL6" s="452"/>
      <c r="AM6" s="452"/>
      <c r="AN6" s="452"/>
      <c r="AO6" s="452"/>
      <c r="AP6" s="452"/>
      <c r="AQ6" s="452"/>
      <c r="AR6" s="452"/>
      <c r="AS6" s="452"/>
      <c r="AT6" s="452"/>
      <c r="AU6" s="452"/>
      <c r="AV6" s="453"/>
      <c r="AW6" s="142"/>
      <c r="AX6" s="8"/>
      <c r="AY6" s="8"/>
      <c r="AZ6" s="8"/>
      <c r="BA6" s="8"/>
      <c r="BB6" s="8"/>
      <c r="BC6" s="8"/>
      <c r="BD6" s="8"/>
      <c r="BE6" s="8"/>
      <c r="BF6" s="8"/>
    </row>
    <row r="7" spans="1:76" ht="24.95" customHeight="1" x14ac:dyDescent="0.4">
      <c r="A7" s="8"/>
      <c r="B7" s="495" t="s">
        <v>6</v>
      </c>
      <c r="C7" s="496"/>
      <c r="D7" s="496"/>
      <c r="E7" s="497"/>
      <c r="F7" s="356" t="str">
        <f>'①調査のお願い (記入例)'!H18</f>
        <v>大日精化工業株式会社</v>
      </c>
      <c r="G7" s="357"/>
      <c r="H7" s="357"/>
      <c r="I7" s="357"/>
      <c r="J7" s="357"/>
      <c r="K7" s="357"/>
      <c r="L7" s="357"/>
      <c r="M7" s="357"/>
      <c r="N7" s="357"/>
      <c r="O7" s="357"/>
      <c r="P7" s="357"/>
      <c r="Q7" s="357"/>
      <c r="R7" s="357"/>
      <c r="S7" s="357"/>
      <c r="T7" s="357"/>
      <c r="U7" s="357"/>
      <c r="V7" s="358"/>
      <c r="W7" s="8"/>
      <c r="X7" s="8"/>
      <c r="Y7" s="451"/>
      <c r="Z7" s="452"/>
      <c r="AA7" s="452"/>
      <c r="AB7" s="452"/>
      <c r="AC7" s="452"/>
      <c r="AD7" s="452"/>
      <c r="AE7" s="452"/>
      <c r="AF7" s="452"/>
      <c r="AG7" s="452"/>
      <c r="AH7" s="452"/>
      <c r="AI7" s="452"/>
      <c r="AJ7" s="452"/>
      <c r="AK7" s="452"/>
      <c r="AL7" s="452"/>
      <c r="AM7" s="452"/>
      <c r="AN7" s="452"/>
      <c r="AO7" s="452"/>
      <c r="AP7" s="452"/>
      <c r="AQ7" s="452"/>
      <c r="AR7" s="452"/>
      <c r="AS7" s="452"/>
      <c r="AT7" s="452"/>
      <c r="AU7" s="452"/>
      <c r="AV7" s="453"/>
      <c r="AW7" s="142"/>
      <c r="AX7" s="8"/>
      <c r="AY7" s="8"/>
      <c r="AZ7" s="8"/>
      <c r="BA7" s="8"/>
      <c r="BB7" s="8"/>
      <c r="BC7" s="8"/>
      <c r="BD7" s="8"/>
      <c r="BE7" s="8"/>
      <c r="BF7" s="8"/>
    </row>
    <row r="8" spans="1:76" ht="24.95" customHeight="1" x14ac:dyDescent="0.4">
      <c r="A8" s="8"/>
      <c r="B8" s="495" t="s">
        <v>21</v>
      </c>
      <c r="C8" s="496"/>
      <c r="D8" s="496"/>
      <c r="E8" s="497"/>
      <c r="F8" s="356" t="str">
        <f>'①調査のお願い (記入例)'!H19</f>
        <v>CSR・ESG推進本部　品質化学品統括部　化学品管理部</v>
      </c>
      <c r="G8" s="357"/>
      <c r="H8" s="357"/>
      <c r="I8" s="357"/>
      <c r="J8" s="357"/>
      <c r="K8" s="357"/>
      <c r="L8" s="357"/>
      <c r="M8" s="357"/>
      <c r="N8" s="357"/>
      <c r="O8" s="357"/>
      <c r="P8" s="357"/>
      <c r="Q8" s="357"/>
      <c r="R8" s="357"/>
      <c r="S8" s="357"/>
      <c r="T8" s="357"/>
      <c r="U8" s="357"/>
      <c r="V8" s="358"/>
      <c r="W8" s="8"/>
      <c r="X8" s="8"/>
      <c r="Y8" s="451"/>
      <c r="Z8" s="452"/>
      <c r="AA8" s="452"/>
      <c r="AB8" s="452"/>
      <c r="AC8" s="452"/>
      <c r="AD8" s="452"/>
      <c r="AE8" s="452"/>
      <c r="AF8" s="452"/>
      <c r="AG8" s="452"/>
      <c r="AH8" s="452"/>
      <c r="AI8" s="452"/>
      <c r="AJ8" s="452"/>
      <c r="AK8" s="452"/>
      <c r="AL8" s="452"/>
      <c r="AM8" s="452"/>
      <c r="AN8" s="452"/>
      <c r="AO8" s="452"/>
      <c r="AP8" s="452"/>
      <c r="AQ8" s="452"/>
      <c r="AR8" s="452"/>
      <c r="AS8" s="452"/>
      <c r="AT8" s="452"/>
      <c r="AU8" s="452"/>
      <c r="AV8" s="453"/>
      <c r="AW8" s="142"/>
      <c r="AX8" s="8"/>
      <c r="AY8" s="8"/>
      <c r="AZ8" s="8"/>
      <c r="BA8" s="8"/>
      <c r="BB8" s="8"/>
      <c r="BC8" s="8"/>
      <c r="BD8" s="8"/>
      <c r="BE8" s="8"/>
      <c r="BF8" s="8"/>
    </row>
    <row r="9" spans="1:76" ht="24.95" customHeight="1" thickBot="1" x14ac:dyDescent="0.45">
      <c r="A9" s="8"/>
      <c r="B9" s="292" t="s">
        <v>8</v>
      </c>
      <c r="C9" s="278"/>
      <c r="D9" s="278"/>
      <c r="E9" s="498"/>
      <c r="F9" s="359" t="str">
        <f>'①調査のお願い (記入例)'!H20</f>
        <v>大日　太郎</v>
      </c>
      <c r="G9" s="360"/>
      <c r="H9" s="360"/>
      <c r="I9" s="360"/>
      <c r="J9" s="360"/>
      <c r="K9" s="360"/>
      <c r="L9" s="360"/>
      <c r="M9" s="360"/>
      <c r="N9" s="360"/>
      <c r="O9" s="360"/>
      <c r="P9" s="360"/>
      <c r="Q9" s="360"/>
      <c r="R9" s="360"/>
      <c r="S9" s="360"/>
      <c r="T9" s="360"/>
      <c r="U9" s="360"/>
      <c r="V9" s="361"/>
      <c r="W9" s="8"/>
      <c r="X9" s="8"/>
      <c r="Y9" s="451"/>
      <c r="Z9" s="452"/>
      <c r="AA9" s="452"/>
      <c r="AB9" s="452"/>
      <c r="AC9" s="452"/>
      <c r="AD9" s="452"/>
      <c r="AE9" s="452"/>
      <c r="AF9" s="452"/>
      <c r="AG9" s="452"/>
      <c r="AH9" s="452"/>
      <c r="AI9" s="452"/>
      <c r="AJ9" s="452"/>
      <c r="AK9" s="452"/>
      <c r="AL9" s="452"/>
      <c r="AM9" s="452"/>
      <c r="AN9" s="452"/>
      <c r="AO9" s="452"/>
      <c r="AP9" s="452"/>
      <c r="AQ9" s="452"/>
      <c r="AR9" s="452"/>
      <c r="AS9" s="452"/>
      <c r="AT9" s="452"/>
      <c r="AU9" s="452"/>
      <c r="AV9" s="453"/>
      <c r="AW9" s="142"/>
      <c r="AX9" s="8"/>
      <c r="AY9" s="8"/>
      <c r="AZ9" s="8"/>
      <c r="BA9" s="8"/>
      <c r="BB9" s="8"/>
      <c r="BC9" s="8"/>
      <c r="BD9" s="8"/>
      <c r="BE9" s="8"/>
      <c r="BF9" s="8"/>
    </row>
    <row r="10" spans="1:76" ht="99.95" customHeight="1" x14ac:dyDescent="0.4">
      <c r="A10" s="8"/>
      <c r="B10" s="8"/>
      <c r="C10" s="8"/>
      <c r="D10" s="8"/>
      <c r="E10" s="8"/>
      <c r="F10" s="8"/>
      <c r="G10" s="8"/>
      <c r="H10" s="8"/>
      <c r="I10" s="8"/>
      <c r="J10" s="8"/>
      <c r="K10" s="8"/>
      <c r="L10" s="8"/>
      <c r="M10" s="8"/>
      <c r="N10" s="8"/>
      <c r="O10" s="8"/>
      <c r="P10" s="8"/>
      <c r="Q10" s="8"/>
      <c r="R10" s="8"/>
      <c r="S10" s="8"/>
      <c r="T10" s="8"/>
      <c r="U10" s="8"/>
      <c r="V10" s="8"/>
      <c r="W10" s="8"/>
      <c r="X10" s="8"/>
      <c r="Y10" s="454"/>
      <c r="Z10" s="455"/>
      <c r="AA10" s="455"/>
      <c r="AB10" s="455"/>
      <c r="AC10" s="455"/>
      <c r="AD10" s="455"/>
      <c r="AE10" s="455"/>
      <c r="AF10" s="455"/>
      <c r="AG10" s="455"/>
      <c r="AH10" s="455"/>
      <c r="AI10" s="455"/>
      <c r="AJ10" s="455"/>
      <c r="AK10" s="455"/>
      <c r="AL10" s="455"/>
      <c r="AM10" s="455"/>
      <c r="AN10" s="455"/>
      <c r="AO10" s="455"/>
      <c r="AP10" s="455"/>
      <c r="AQ10" s="455"/>
      <c r="AR10" s="455"/>
      <c r="AS10" s="455"/>
      <c r="AT10" s="455"/>
      <c r="AU10" s="455"/>
      <c r="AV10" s="456"/>
      <c r="AW10" s="142"/>
      <c r="AX10" s="8"/>
      <c r="AY10" s="8"/>
      <c r="AZ10" s="8"/>
      <c r="BA10" s="8"/>
      <c r="BB10" s="8"/>
      <c r="BC10" s="8"/>
      <c r="BD10" s="8"/>
      <c r="BE10" s="8"/>
      <c r="BF10" s="8"/>
    </row>
    <row r="11" spans="1:76" ht="24.75" thickBot="1" x14ac:dyDescent="0.45">
      <c r="A11" s="8"/>
      <c r="B11" s="457" t="s">
        <v>101</v>
      </c>
      <c r="C11" s="458"/>
      <c r="D11" s="458"/>
      <c r="E11" s="458"/>
      <c r="F11" s="458"/>
      <c r="G11" s="458"/>
      <c r="H11" s="458"/>
      <c r="I11" s="458"/>
      <c r="J11" s="458"/>
      <c r="K11" s="458"/>
      <c r="L11" s="458"/>
      <c r="M11" s="458"/>
      <c r="N11" s="458"/>
      <c r="O11" s="458"/>
      <c r="P11" s="458"/>
      <c r="Q11" s="458"/>
      <c r="R11" s="458"/>
      <c r="S11" s="458"/>
      <c r="T11" s="458"/>
      <c r="U11" s="458"/>
      <c r="V11" s="458"/>
      <c r="W11" s="46"/>
      <c r="X11" s="46"/>
      <c r="Y11" s="601" t="s">
        <v>137</v>
      </c>
      <c r="Z11" s="601"/>
      <c r="AA11" s="601"/>
      <c r="AB11" s="601"/>
      <c r="AC11" s="601"/>
      <c r="AD11" s="601"/>
      <c r="AE11" s="601"/>
      <c r="AF11" s="601"/>
      <c r="AG11" s="601"/>
      <c r="AH11" s="601"/>
      <c r="AI11" s="601"/>
      <c r="AJ11" s="601"/>
      <c r="AK11" s="601"/>
      <c r="AL11" s="601"/>
      <c r="AM11" s="601"/>
      <c r="AN11" s="601"/>
      <c r="AO11" s="601"/>
      <c r="AP11" s="601"/>
      <c r="AQ11" s="601"/>
      <c r="AR11" s="601"/>
      <c r="AS11" s="601"/>
      <c r="AT11" s="601"/>
      <c r="AU11" s="601"/>
      <c r="AV11" s="601"/>
      <c r="AW11" s="8"/>
      <c r="AX11" s="8"/>
      <c r="AY11" s="8"/>
      <c r="AZ11" s="8"/>
      <c r="BA11" s="8"/>
      <c r="BB11" s="8"/>
      <c r="BC11" s="8"/>
      <c r="BD11" s="8"/>
      <c r="BE11" s="8"/>
      <c r="BF11" s="8"/>
    </row>
    <row r="12" spans="1:76" ht="24.95" customHeight="1" thickTop="1" x14ac:dyDescent="0.4">
      <c r="A12" s="8"/>
      <c r="B12" s="460"/>
      <c r="C12" s="462" t="s">
        <v>55</v>
      </c>
      <c r="D12" s="463"/>
      <c r="E12" s="464"/>
      <c r="F12" s="117"/>
      <c r="G12" s="471" t="s">
        <v>186</v>
      </c>
      <c r="H12" s="472"/>
      <c r="I12" s="472"/>
      <c r="J12" s="472"/>
      <c r="K12" s="472"/>
      <c r="L12" s="472"/>
      <c r="M12" s="472"/>
      <c r="N12" s="472"/>
      <c r="O12" s="473"/>
      <c r="P12" s="471" t="s">
        <v>56</v>
      </c>
      <c r="Q12" s="480"/>
      <c r="R12" s="481"/>
      <c r="S12" s="462" t="s">
        <v>57</v>
      </c>
      <c r="T12" s="499"/>
      <c r="U12" s="512" t="s">
        <v>131</v>
      </c>
      <c r="V12" s="513"/>
      <c r="W12" s="513"/>
      <c r="X12" s="514"/>
      <c r="Y12" s="602" t="s">
        <v>58</v>
      </c>
      <c r="Z12" s="603"/>
      <c r="AA12" s="603"/>
      <c r="AB12" s="603"/>
      <c r="AC12" s="603"/>
      <c r="AD12" s="603"/>
      <c r="AE12" s="603"/>
      <c r="AF12" s="603"/>
      <c r="AG12" s="603"/>
      <c r="AH12" s="603"/>
      <c r="AI12" s="603"/>
      <c r="AJ12" s="603"/>
      <c r="AK12" s="603"/>
      <c r="AL12" s="603"/>
      <c r="AM12" s="603"/>
      <c r="AN12" s="603"/>
      <c r="AO12" s="603"/>
      <c r="AP12" s="603"/>
      <c r="AQ12" s="603"/>
      <c r="AR12" s="603"/>
      <c r="AS12" s="603"/>
      <c r="AT12" s="603"/>
      <c r="AU12" s="603"/>
      <c r="AV12" s="604" t="s">
        <v>130</v>
      </c>
      <c r="AW12" s="8"/>
      <c r="AX12" s="8"/>
      <c r="AY12" s="8"/>
      <c r="AZ12" s="8"/>
      <c r="BA12" s="8"/>
      <c r="BB12" s="8"/>
      <c r="BC12" s="8"/>
      <c r="BD12" s="8"/>
      <c r="BE12" s="8"/>
      <c r="BF12" s="8"/>
    </row>
    <row r="13" spans="1:76" ht="24.95" customHeight="1" x14ac:dyDescent="0.4">
      <c r="A13" s="8"/>
      <c r="B13" s="461"/>
      <c r="C13" s="465"/>
      <c r="D13" s="466"/>
      <c r="E13" s="467"/>
      <c r="F13" s="112"/>
      <c r="G13" s="474"/>
      <c r="H13" s="475"/>
      <c r="I13" s="475"/>
      <c r="J13" s="475"/>
      <c r="K13" s="475"/>
      <c r="L13" s="475"/>
      <c r="M13" s="475"/>
      <c r="N13" s="475"/>
      <c r="O13" s="476"/>
      <c r="P13" s="482"/>
      <c r="Q13" s="483"/>
      <c r="R13" s="484"/>
      <c r="S13" s="500"/>
      <c r="T13" s="501"/>
      <c r="U13" s="465" t="s">
        <v>146</v>
      </c>
      <c r="V13" s="515"/>
      <c r="W13" s="465" t="s">
        <v>145</v>
      </c>
      <c r="X13" s="518" t="s">
        <v>151</v>
      </c>
      <c r="Y13" s="504" t="s">
        <v>59</v>
      </c>
      <c r="Z13" s="505"/>
      <c r="AA13" s="505"/>
      <c r="AB13" s="506" t="s">
        <v>61</v>
      </c>
      <c r="AC13" s="507"/>
      <c r="AD13" s="507"/>
      <c r="AE13" s="507"/>
      <c r="AF13" s="39"/>
      <c r="AG13" s="39"/>
      <c r="AH13" s="39"/>
      <c r="AI13" s="39"/>
      <c r="AJ13" s="39"/>
      <c r="AK13" s="39"/>
      <c r="AL13" s="39"/>
      <c r="AM13" s="39"/>
      <c r="AN13" s="39"/>
      <c r="AO13" s="39"/>
      <c r="AP13" s="508" t="s">
        <v>63</v>
      </c>
      <c r="AQ13" s="508"/>
      <c r="AR13" s="508"/>
      <c r="AS13" s="508"/>
      <c r="AT13" s="506" t="s">
        <v>65</v>
      </c>
      <c r="AU13" s="509"/>
      <c r="AV13" s="521"/>
      <c r="AW13" s="8"/>
      <c r="AX13" s="8"/>
      <c r="AY13" s="8"/>
      <c r="AZ13" s="8"/>
      <c r="BA13" s="8"/>
      <c r="BB13" s="8"/>
      <c r="BC13" s="8"/>
      <c r="BD13" s="8"/>
      <c r="BE13" s="8"/>
      <c r="BF13" s="8"/>
    </row>
    <row r="14" spans="1:76" ht="35.25" customHeight="1" x14ac:dyDescent="0.4">
      <c r="A14" s="8"/>
      <c r="B14" s="461"/>
      <c r="C14" s="468"/>
      <c r="D14" s="469"/>
      <c r="E14" s="470"/>
      <c r="F14" s="112"/>
      <c r="G14" s="477"/>
      <c r="H14" s="478"/>
      <c r="I14" s="478"/>
      <c r="J14" s="478"/>
      <c r="K14" s="478"/>
      <c r="L14" s="478"/>
      <c r="M14" s="478"/>
      <c r="N14" s="478"/>
      <c r="O14" s="479"/>
      <c r="P14" s="485"/>
      <c r="Q14" s="486"/>
      <c r="R14" s="487"/>
      <c r="S14" s="502"/>
      <c r="T14" s="503"/>
      <c r="U14" s="516"/>
      <c r="V14" s="517"/>
      <c r="W14" s="516"/>
      <c r="X14" s="519"/>
      <c r="Y14" s="52" t="s">
        <v>187</v>
      </c>
      <c r="Z14" s="35" t="s">
        <v>114</v>
      </c>
      <c r="AA14" s="34" t="s">
        <v>60</v>
      </c>
      <c r="AB14" s="38" t="s">
        <v>187</v>
      </c>
      <c r="AC14" s="40" t="s">
        <v>114</v>
      </c>
      <c r="AD14" s="42" t="s">
        <v>106</v>
      </c>
      <c r="AE14" s="41" t="s">
        <v>62</v>
      </c>
      <c r="AF14" s="43" t="s">
        <v>107</v>
      </c>
      <c r="AG14" s="44" t="s">
        <v>62</v>
      </c>
      <c r="AH14" s="42" t="s">
        <v>109</v>
      </c>
      <c r="AI14" s="44" t="s">
        <v>62</v>
      </c>
      <c r="AJ14" s="42" t="s">
        <v>108</v>
      </c>
      <c r="AK14" s="42" t="s">
        <v>110</v>
      </c>
      <c r="AL14" s="42" t="s">
        <v>185</v>
      </c>
      <c r="AM14" s="42" t="s">
        <v>111</v>
      </c>
      <c r="AN14" s="42" t="s">
        <v>112</v>
      </c>
      <c r="AO14" s="42" t="s">
        <v>113</v>
      </c>
      <c r="AP14" s="42" t="s">
        <v>60</v>
      </c>
      <c r="AQ14" s="51" t="s">
        <v>64</v>
      </c>
      <c r="AR14" s="51" t="s">
        <v>148</v>
      </c>
      <c r="AS14" s="51" t="s">
        <v>147</v>
      </c>
      <c r="AT14" s="42" t="s">
        <v>60</v>
      </c>
      <c r="AU14" s="66" t="s">
        <v>66</v>
      </c>
      <c r="AV14" s="522"/>
      <c r="AW14" s="8"/>
      <c r="AX14" s="8"/>
      <c r="AY14" s="8"/>
      <c r="AZ14" s="8" t="s">
        <v>215</v>
      </c>
      <c r="BA14" s="8"/>
      <c r="BB14" s="8"/>
      <c r="BC14" s="8">
        <v>15</v>
      </c>
      <c r="BD14" s="8">
        <v>14</v>
      </c>
      <c r="BE14" s="8">
        <v>13</v>
      </c>
      <c r="BF14" s="8">
        <v>12</v>
      </c>
      <c r="BG14" s="8">
        <v>11</v>
      </c>
      <c r="BH14" s="8">
        <v>10</v>
      </c>
      <c r="BI14" s="8">
        <v>9</v>
      </c>
      <c r="BJ14" s="8">
        <v>8</v>
      </c>
      <c r="BK14" s="8">
        <v>7</v>
      </c>
      <c r="BL14" s="8">
        <v>6</v>
      </c>
      <c r="BM14" s="8">
        <v>5</v>
      </c>
      <c r="BN14" s="8">
        <v>4</v>
      </c>
      <c r="BO14" s="8">
        <v>3</v>
      </c>
      <c r="BP14" s="8">
        <v>2</v>
      </c>
      <c r="BQ14" s="8">
        <v>1</v>
      </c>
      <c r="BR14" s="125" t="s">
        <v>216</v>
      </c>
    </row>
    <row r="15" spans="1:76" ht="20.100000000000001" customHeight="1" x14ac:dyDescent="0.4">
      <c r="A15" s="8"/>
      <c r="B15" s="408">
        <v>1</v>
      </c>
      <c r="C15" s="598" t="s">
        <v>123</v>
      </c>
      <c r="D15" s="599"/>
      <c r="E15" s="600"/>
      <c r="F15" s="110"/>
      <c r="G15" s="384" t="s">
        <v>124</v>
      </c>
      <c r="H15" s="385"/>
      <c r="I15" s="385"/>
      <c r="J15" s="385"/>
      <c r="K15" s="385"/>
      <c r="L15" s="385"/>
      <c r="M15" s="385"/>
      <c r="N15" s="385"/>
      <c r="O15" s="386"/>
      <c r="P15" s="390">
        <v>40</v>
      </c>
      <c r="Q15" s="391"/>
      <c r="R15" s="392"/>
      <c r="S15" s="416"/>
      <c r="T15" s="386"/>
      <c r="U15" s="416" t="s">
        <v>119</v>
      </c>
      <c r="V15" s="385"/>
      <c r="W15" s="48"/>
      <c r="X15" s="118"/>
      <c r="Y15" s="326" t="s">
        <v>117</v>
      </c>
      <c r="Z15" s="597" t="s">
        <v>125</v>
      </c>
      <c r="AA15" s="330" t="s">
        <v>176</v>
      </c>
      <c r="AB15" s="345" t="s">
        <v>117</v>
      </c>
      <c r="AC15" s="597" t="s">
        <v>125</v>
      </c>
      <c r="AD15" s="569" t="s">
        <v>115</v>
      </c>
      <c r="AE15" s="84" t="s">
        <v>190</v>
      </c>
      <c r="AF15" s="342" t="s">
        <v>119</v>
      </c>
      <c r="AG15" s="568"/>
      <c r="AH15" s="127" t="s">
        <v>116</v>
      </c>
      <c r="AI15" s="90" t="s">
        <v>127</v>
      </c>
      <c r="AJ15" s="569" t="s">
        <v>119</v>
      </c>
      <c r="AK15" s="325" t="s">
        <v>119</v>
      </c>
      <c r="AL15" s="325" t="s">
        <v>119</v>
      </c>
      <c r="AM15" s="325" t="s">
        <v>119</v>
      </c>
      <c r="AN15" s="325" t="s">
        <v>119</v>
      </c>
      <c r="AO15" s="325" t="s">
        <v>119</v>
      </c>
      <c r="AP15" s="71" t="s">
        <v>118</v>
      </c>
      <c r="AQ15" s="93">
        <v>31</v>
      </c>
      <c r="AR15" s="94" t="s">
        <v>214</v>
      </c>
      <c r="AS15" s="106">
        <v>0.83499999999999996</v>
      </c>
      <c r="AT15" s="569" t="s">
        <v>126</v>
      </c>
      <c r="AU15" s="580">
        <v>7</v>
      </c>
      <c r="AV15" s="572"/>
      <c r="AW15" s="8"/>
      <c r="AX15" s="8"/>
      <c r="AY15" s="8"/>
      <c r="AZ15" s="8" t="str">
        <f>SUBSTITUTE(C15,"-","")</f>
        <v>1309644</v>
      </c>
      <c r="BA15" s="8">
        <f>$AZ15*1</f>
        <v>1309644</v>
      </c>
      <c r="BB15" s="8">
        <f>IFERROR($BA15,0)</f>
        <v>1309644</v>
      </c>
      <c r="BC15" s="8" t="str">
        <f>IFERROR(MID(TEXT($AZ15,"????????????????"),COLUMN(A1),1)*1,"")</f>
        <v/>
      </c>
      <c r="BD15" s="8" t="str">
        <f t="shared" ref="BD15:BR15" si="0">IFERROR(MID(TEXT($AZ15,"????????????????"),COLUMN(B1),1)*1,"")</f>
        <v/>
      </c>
      <c r="BE15" s="8" t="str">
        <f t="shared" si="0"/>
        <v/>
      </c>
      <c r="BF15" s="8" t="str">
        <f t="shared" si="0"/>
        <v/>
      </c>
      <c r="BG15" s="8" t="str">
        <f t="shared" si="0"/>
        <v/>
      </c>
      <c r="BH15" s="8" t="str">
        <f t="shared" si="0"/>
        <v/>
      </c>
      <c r="BI15" s="8" t="str">
        <f t="shared" si="0"/>
        <v/>
      </c>
      <c r="BJ15" s="8" t="str">
        <f t="shared" si="0"/>
        <v/>
      </c>
      <c r="BK15" s="8" t="str">
        <f t="shared" si="0"/>
        <v/>
      </c>
      <c r="BL15" s="8">
        <f t="shared" si="0"/>
        <v>1</v>
      </c>
      <c r="BM15" s="8">
        <f t="shared" si="0"/>
        <v>3</v>
      </c>
      <c r="BN15" s="8">
        <f t="shared" si="0"/>
        <v>0</v>
      </c>
      <c r="BO15" s="8">
        <f t="shared" si="0"/>
        <v>9</v>
      </c>
      <c r="BP15" s="8">
        <f t="shared" si="0"/>
        <v>6</v>
      </c>
      <c r="BQ15" s="8">
        <f t="shared" si="0"/>
        <v>4</v>
      </c>
      <c r="BR15" s="8">
        <f t="shared" si="0"/>
        <v>4</v>
      </c>
      <c r="BS15" s="8"/>
    </row>
    <row r="16" spans="1:76" ht="20.100000000000001" customHeight="1" x14ac:dyDescent="0.4">
      <c r="A16" s="8"/>
      <c r="B16" s="379"/>
      <c r="C16" s="423"/>
      <c r="D16" s="583"/>
      <c r="E16" s="425"/>
      <c r="F16" s="110"/>
      <c r="G16" s="387"/>
      <c r="H16" s="388"/>
      <c r="I16" s="388"/>
      <c r="J16" s="388"/>
      <c r="K16" s="388"/>
      <c r="L16" s="388"/>
      <c r="M16" s="388"/>
      <c r="N16" s="388"/>
      <c r="O16" s="389"/>
      <c r="P16" s="393"/>
      <c r="Q16" s="394"/>
      <c r="R16" s="395"/>
      <c r="S16" s="399"/>
      <c r="T16" s="400"/>
      <c r="U16" s="399"/>
      <c r="V16" s="406"/>
      <c r="W16" s="49"/>
      <c r="X16" s="119"/>
      <c r="Y16" s="326"/>
      <c r="Z16" s="554"/>
      <c r="AA16" s="330"/>
      <c r="AB16" s="336"/>
      <c r="AC16" s="554"/>
      <c r="AD16" s="570"/>
      <c r="AE16" s="85"/>
      <c r="AF16" s="566"/>
      <c r="AG16" s="561"/>
      <c r="AH16" s="129"/>
      <c r="AI16" s="133"/>
      <c r="AJ16" s="570"/>
      <c r="AK16" s="325"/>
      <c r="AL16" s="325"/>
      <c r="AM16" s="325"/>
      <c r="AN16" s="325"/>
      <c r="AO16" s="325"/>
      <c r="AP16" s="95"/>
      <c r="AQ16" s="96"/>
      <c r="AR16" s="97"/>
      <c r="AS16" s="107"/>
      <c r="AT16" s="575"/>
      <c r="AU16" s="581"/>
      <c r="AV16" s="573"/>
      <c r="AW16" s="8"/>
      <c r="AX16" s="8"/>
      <c r="AY16" s="8"/>
      <c r="AZ16" s="8"/>
      <c r="BA16" s="8"/>
      <c r="BB16" s="8">
        <f>$BB15</f>
        <v>1309644</v>
      </c>
      <c r="BC16" s="8">
        <f t="shared" ref="BC16:BG16" si="1">IF(BC15="",0,BC15)</f>
        <v>0</v>
      </c>
      <c r="BD16" s="8">
        <f t="shared" si="1"/>
        <v>0</v>
      </c>
      <c r="BE16" s="8">
        <f t="shared" si="1"/>
        <v>0</v>
      </c>
      <c r="BF16" s="8">
        <f t="shared" si="1"/>
        <v>0</v>
      </c>
      <c r="BG16" s="8">
        <f t="shared" si="1"/>
        <v>0</v>
      </c>
      <c r="BH16" s="8">
        <f>IF(BH15="",0,BH15)</f>
        <v>0</v>
      </c>
      <c r="BI16" s="8">
        <f t="shared" ref="BI16:BR16" si="2">IF(BI15="",0,BI15)</f>
        <v>0</v>
      </c>
      <c r="BJ16" s="8">
        <f t="shared" si="2"/>
        <v>0</v>
      </c>
      <c r="BK16" s="8">
        <f t="shared" si="2"/>
        <v>0</v>
      </c>
      <c r="BL16" s="8">
        <f t="shared" si="2"/>
        <v>1</v>
      </c>
      <c r="BM16" s="8">
        <f t="shared" si="2"/>
        <v>3</v>
      </c>
      <c r="BN16" s="8">
        <f t="shared" si="2"/>
        <v>0</v>
      </c>
      <c r="BO16" s="8">
        <f t="shared" si="2"/>
        <v>9</v>
      </c>
      <c r="BP16" s="8">
        <f t="shared" si="2"/>
        <v>6</v>
      </c>
      <c r="BQ16" s="8">
        <f t="shared" si="2"/>
        <v>4</v>
      </c>
      <c r="BR16" s="8">
        <f t="shared" si="2"/>
        <v>4</v>
      </c>
      <c r="BS16" s="126">
        <f>($BC$14*$BC16+$BD$14*$BD16+$BE$14*$BE16+$BF$14*$BF16+$BG$14*$BG16+$BH$14*$BH16+$BI$14*$BI16+$BJ$14*$BJ16+$BK$14*$BK16+$BL$14*$BL16+$BM$14*$BM16+$BN$14*$BN16+$BO$14*$BO16+$BP$14*$BP16+$BQ$14*$BQ16)/10</f>
        <v>6.4</v>
      </c>
      <c r="BT16" s="126">
        <f>MOD($BS16,1)</f>
        <v>0.40000000000000036</v>
      </c>
      <c r="BU16">
        <f>$BT16*10</f>
        <v>4.0000000000000036</v>
      </c>
      <c r="BV16">
        <f>ROUND(BU16,1)</f>
        <v>4</v>
      </c>
      <c r="BW16">
        <f>IF($BB16=0,300,(IF($BR16=$BV16,100,200)))</f>
        <v>100</v>
      </c>
      <c r="BX16">
        <f>BR16-BU16</f>
        <v>0</v>
      </c>
    </row>
    <row r="17" spans="1:76" ht="20.100000000000001" customHeight="1" x14ac:dyDescent="0.4">
      <c r="A17" s="8"/>
      <c r="B17" s="379"/>
      <c r="C17" s="423"/>
      <c r="D17" s="583"/>
      <c r="E17" s="425"/>
      <c r="F17" s="110"/>
      <c r="G17" s="362" t="s">
        <v>129</v>
      </c>
      <c r="H17" s="363"/>
      <c r="I17" s="363"/>
      <c r="J17" s="363"/>
      <c r="K17" s="363"/>
      <c r="L17" s="363"/>
      <c r="M17" s="363"/>
      <c r="N17" s="363"/>
      <c r="O17" s="364"/>
      <c r="P17" s="393"/>
      <c r="Q17" s="394"/>
      <c r="R17" s="395"/>
      <c r="S17" s="399"/>
      <c r="T17" s="400"/>
      <c r="U17" s="399"/>
      <c r="V17" s="406"/>
      <c r="W17" s="49"/>
      <c r="X17" s="119"/>
      <c r="Y17" s="326"/>
      <c r="Z17" s="554"/>
      <c r="AA17" s="330"/>
      <c r="AB17" s="336"/>
      <c r="AC17" s="554"/>
      <c r="AD17" s="570"/>
      <c r="AE17" s="85"/>
      <c r="AF17" s="566"/>
      <c r="AG17" s="561"/>
      <c r="AH17" s="129"/>
      <c r="AI17" s="133"/>
      <c r="AJ17" s="570"/>
      <c r="AK17" s="325"/>
      <c r="AL17" s="325"/>
      <c r="AM17" s="325"/>
      <c r="AN17" s="325"/>
      <c r="AO17" s="325"/>
      <c r="AP17" s="95"/>
      <c r="AQ17" s="96"/>
      <c r="AR17" s="97"/>
      <c r="AS17" s="107"/>
      <c r="AT17" s="575"/>
      <c r="AU17" s="581"/>
      <c r="AV17" s="573"/>
      <c r="AW17" s="8"/>
      <c r="AX17" s="8"/>
      <c r="AY17" s="8"/>
      <c r="AZ17" s="8"/>
      <c r="BA17" s="8"/>
      <c r="BB17" s="8"/>
      <c r="BC17" s="8"/>
      <c r="BD17" s="8"/>
      <c r="BE17" s="8"/>
      <c r="BF17" s="8"/>
      <c r="BG17" s="8"/>
      <c r="BH17" s="8"/>
      <c r="BI17" s="8"/>
      <c r="BJ17" s="8"/>
      <c r="BK17" s="8"/>
      <c r="BL17" s="8"/>
    </row>
    <row r="18" spans="1:76" ht="20.100000000000001" customHeight="1" x14ac:dyDescent="0.4">
      <c r="A18" s="8"/>
      <c r="B18" s="380"/>
      <c r="C18" s="426"/>
      <c r="D18" s="427"/>
      <c r="E18" s="428"/>
      <c r="F18" s="111"/>
      <c r="G18" s="403"/>
      <c r="H18" s="404"/>
      <c r="I18" s="404"/>
      <c r="J18" s="404"/>
      <c r="K18" s="404"/>
      <c r="L18" s="404"/>
      <c r="M18" s="404"/>
      <c r="N18" s="404"/>
      <c r="O18" s="405"/>
      <c r="P18" s="396"/>
      <c r="Q18" s="397"/>
      <c r="R18" s="398"/>
      <c r="S18" s="401"/>
      <c r="T18" s="402"/>
      <c r="U18" s="401"/>
      <c r="V18" s="407"/>
      <c r="W18" s="50"/>
      <c r="X18" s="120"/>
      <c r="Y18" s="327"/>
      <c r="Z18" s="555"/>
      <c r="AA18" s="331"/>
      <c r="AB18" s="346"/>
      <c r="AC18" s="555"/>
      <c r="AD18" s="571"/>
      <c r="AE18" s="86"/>
      <c r="AF18" s="567"/>
      <c r="AG18" s="562"/>
      <c r="AH18" s="134"/>
      <c r="AI18" s="86"/>
      <c r="AJ18" s="571"/>
      <c r="AK18" s="325"/>
      <c r="AL18" s="325"/>
      <c r="AM18" s="325"/>
      <c r="AN18" s="325"/>
      <c r="AO18" s="325"/>
      <c r="AP18" s="98"/>
      <c r="AQ18" s="99"/>
      <c r="AR18" s="100"/>
      <c r="AS18" s="108"/>
      <c r="AT18" s="576"/>
      <c r="AU18" s="582"/>
      <c r="AV18" s="574"/>
      <c r="AW18" s="8"/>
      <c r="AX18" s="8"/>
      <c r="AY18" s="8"/>
      <c r="AZ18" s="8"/>
      <c r="BA18" s="8"/>
      <c r="BB18" s="8"/>
      <c r="BC18" s="8"/>
      <c r="BD18" s="8"/>
      <c r="BE18" s="8"/>
      <c r="BF18" s="8"/>
      <c r="BG18" s="8"/>
      <c r="BH18" s="8"/>
      <c r="BI18" s="8"/>
      <c r="BJ18" s="8"/>
      <c r="BK18" s="8"/>
      <c r="BL18" s="8"/>
    </row>
    <row r="19" spans="1:76" ht="20.100000000000001" customHeight="1" x14ac:dyDescent="0.4">
      <c r="A19" s="8"/>
      <c r="B19" s="551">
        <v>2</v>
      </c>
      <c r="C19" s="420" t="s">
        <v>121</v>
      </c>
      <c r="D19" s="421"/>
      <c r="E19" s="422"/>
      <c r="F19" s="110"/>
      <c r="G19" s="384" t="s">
        <v>122</v>
      </c>
      <c r="H19" s="385"/>
      <c r="I19" s="385"/>
      <c r="J19" s="385"/>
      <c r="K19" s="385"/>
      <c r="L19" s="385"/>
      <c r="M19" s="385"/>
      <c r="N19" s="385"/>
      <c r="O19" s="386"/>
      <c r="P19" s="390">
        <v>20</v>
      </c>
      <c r="Q19" s="391"/>
      <c r="R19" s="392"/>
      <c r="S19" s="399"/>
      <c r="T19" s="400"/>
      <c r="U19" s="416" t="s">
        <v>115</v>
      </c>
      <c r="V19" s="385"/>
      <c r="W19" s="48" t="s">
        <v>132</v>
      </c>
      <c r="X19" s="119">
        <v>18.899999999999999</v>
      </c>
      <c r="Y19" s="326" t="s">
        <v>117</v>
      </c>
      <c r="Z19" s="588" t="s">
        <v>136</v>
      </c>
      <c r="AA19" s="589" t="s">
        <v>120</v>
      </c>
      <c r="AB19" s="345" t="s">
        <v>117</v>
      </c>
      <c r="AC19" s="591" t="s">
        <v>135</v>
      </c>
      <c r="AD19" s="594" t="s">
        <v>115</v>
      </c>
      <c r="AE19" s="87"/>
      <c r="AF19" s="558" t="s">
        <v>119</v>
      </c>
      <c r="AG19" s="332"/>
      <c r="AH19" s="135"/>
      <c r="AI19" s="136"/>
      <c r="AJ19" s="563" t="s">
        <v>119</v>
      </c>
      <c r="AK19" s="323" t="s">
        <v>119</v>
      </c>
      <c r="AL19" s="323" t="s">
        <v>119</v>
      </c>
      <c r="AM19" s="323" t="s">
        <v>119</v>
      </c>
      <c r="AN19" s="323" t="s">
        <v>119</v>
      </c>
      <c r="AO19" s="325" t="s">
        <v>119</v>
      </c>
      <c r="AP19" s="71" t="s">
        <v>118</v>
      </c>
      <c r="AQ19" s="93">
        <v>132</v>
      </c>
      <c r="AR19" s="94" t="s">
        <v>189</v>
      </c>
      <c r="AS19" s="106">
        <v>0.29399999999999998</v>
      </c>
      <c r="AT19" s="535" t="s">
        <v>119</v>
      </c>
      <c r="AU19" s="523"/>
      <c r="AV19" s="525"/>
      <c r="AW19" s="8"/>
      <c r="AX19" s="8"/>
      <c r="AY19" s="8"/>
      <c r="AZ19" s="8" t="str">
        <f>SUBSTITUTE(C19,"-","")</f>
        <v>68187111</v>
      </c>
      <c r="BA19" s="8">
        <f>$AZ19*1</f>
        <v>68187111</v>
      </c>
      <c r="BB19" s="8">
        <f>IFERROR($BA19,0)</f>
        <v>68187111</v>
      </c>
      <c r="BC19" s="8" t="str">
        <f>IFERROR(MID(TEXT($AZ19,"????????????????"),COLUMN(A5),1)*1,"")</f>
        <v/>
      </c>
      <c r="BD19" s="8" t="str">
        <f t="shared" ref="BD19:BR19" si="3">IFERROR(MID(TEXT($AZ19,"????????????????"),COLUMN(B5),1)*1,"")</f>
        <v/>
      </c>
      <c r="BE19" s="8" t="str">
        <f t="shared" si="3"/>
        <v/>
      </c>
      <c r="BF19" s="8" t="str">
        <f t="shared" si="3"/>
        <v/>
      </c>
      <c r="BG19" s="8" t="str">
        <f t="shared" si="3"/>
        <v/>
      </c>
      <c r="BH19" s="8" t="str">
        <f t="shared" si="3"/>
        <v/>
      </c>
      <c r="BI19" s="8" t="str">
        <f t="shared" si="3"/>
        <v/>
      </c>
      <c r="BJ19" s="8" t="str">
        <f t="shared" si="3"/>
        <v/>
      </c>
      <c r="BK19" s="8">
        <f t="shared" si="3"/>
        <v>6</v>
      </c>
      <c r="BL19" s="8">
        <f t="shared" si="3"/>
        <v>8</v>
      </c>
      <c r="BM19" s="8">
        <f t="shared" si="3"/>
        <v>1</v>
      </c>
      <c r="BN19" s="8">
        <f t="shared" si="3"/>
        <v>8</v>
      </c>
      <c r="BO19" s="8">
        <f t="shared" si="3"/>
        <v>7</v>
      </c>
      <c r="BP19" s="8">
        <f t="shared" si="3"/>
        <v>1</v>
      </c>
      <c r="BQ19" s="8">
        <f t="shared" si="3"/>
        <v>1</v>
      </c>
      <c r="BR19" s="8">
        <f t="shared" si="3"/>
        <v>1</v>
      </c>
      <c r="BS19" s="8"/>
    </row>
    <row r="20" spans="1:76" ht="20.100000000000001" customHeight="1" x14ac:dyDescent="0.4">
      <c r="A20" s="8"/>
      <c r="B20" s="552"/>
      <c r="C20" s="423"/>
      <c r="D20" s="583"/>
      <c r="E20" s="425"/>
      <c r="F20" s="110"/>
      <c r="G20" s="387"/>
      <c r="H20" s="388"/>
      <c r="I20" s="388"/>
      <c r="J20" s="388"/>
      <c r="K20" s="388"/>
      <c r="L20" s="388"/>
      <c r="M20" s="388"/>
      <c r="N20" s="388"/>
      <c r="O20" s="389"/>
      <c r="P20" s="393"/>
      <c r="Q20" s="394"/>
      <c r="R20" s="395"/>
      <c r="S20" s="399"/>
      <c r="T20" s="400"/>
      <c r="U20" s="399"/>
      <c r="V20" s="406"/>
      <c r="W20" s="49" t="s">
        <v>133</v>
      </c>
      <c r="X20" s="119">
        <v>37.6</v>
      </c>
      <c r="Y20" s="326"/>
      <c r="Z20" s="557"/>
      <c r="AA20" s="589"/>
      <c r="AB20" s="336"/>
      <c r="AC20" s="592"/>
      <c r="AD20" s="595"/>
      <c r="AE20" s="88" t="s">
        <v>191</v>
      </c>
      <c r="AF20" s="559"/>
      <c r="AG20" s="561"/>
      <c r="AH20" s="137" t="s">
        <v>116</v>
      </c>
      <c r="AI20" s="138" t="s">
        <v>217</v>
      </c>
      <c r="AJ20" s="564"/>
      <c r="AK20" s="579"/>
      <c r="AL20" s="579"/>
      <c r="AM20" s="579"/>
      <c r="AN20" s="579"/>
      <c r="AO20" s="325"/>
      <c r="AP20" s="95" t="s">
        <v>118</v>
      </c>
      <c r="AQ20" s="96">
        <v>87</v>
      </c>
      <c r="AR20" s="97" t="s">
        <v>188</v>
      </c>
      <c r="AS20" s="107">
        <v>0.249</v>
      </c>
      <c r="AT20" s="575"/>
      <c r="AU20" s="577"/>
      <c r="AV20" s="573"/>
      <c r="AW20" s="8"/>
      <c r="AX20" s="8"/>
      <c r="AY20" s="8"/>
      <c r="AZ20" s="8"/>
      <c r="BA20" s="8"/>
      <c r="BB20" s="8">
        <f>$BB19</f>
        <v>68187111</v>
      </c>
      <c r="BC20" s="8">
        <f t="shared" ref="BC20:BG20" si="4">IF(BC19="",0,BC19)</f>
        <v>0</v>
      </c>
      <c r="BD20" s="8">
        <f t="shared" si="4"/>
        <v>0</v>
      </c>
      <c r="BE20" s="8">
        <f t="shared" si="4"/>
        <v>0</v>
      </c>
      <c r="BF20" s="8">
        <f t="shared" si="4"/>
        <v>0</v>
      </c>
      <c r="BG20" s="8">
        <f t="shared" si="4"/>
        <v>0</v>
      </c>
      <c r="BH20" s="8">
        <f>IF(BH19="",0,BH19)</f>
        <v>0</v>
      </c>
      <c r="BI20" s="8">
        <f t="shared" ref="BI20:BR20" si="5">IF(BI19="",0,BI19)</f>
        <v>0</v>
      </c>
      <c r="BJ20" s="8">
        <f t="shared" si="5"/>
        <v>0</v>
      </c>
      <c r="BK20" s="8">
        <f t="shared" si="5"/>
        <v>6</v>
      </c>
      <c r="BL20" s="8">
        <f t="shared" si="5"/>
        <v>8</v>
      </c>
      <c r="BM20" s="8">
        <f t="shared" si="5"/>
        <v>1</v>
      </c>
      <c r="BN20" s="8">
        <f t="shared" si="5"/>
        <v>8</v>
      </c>
      <c r="BO20" s="8">
        <f t="shared" si="5"/>
        <v>7</v>
      </c>
      <c r="BP20" s="8">
        <f t="shared" si="5"/>
        <v>1</v>
      </c>
      <c r="BQ20" s="8">
        <f t="shared" si="5"/>
        <v>1</v>
      </c>
      <c r="BR20" s="8">
        <f t="shared" si="5"/>
        <v>1</v>
      </c>
      <c r="BS20" s="126">
        <f>($BC$14*$BC20+$BD$14*$BD20+$BE$14*$BE20+$BF$14*$BF20+$BG$14*$BG20+$BH$14*$BH20+$BI$14*$BI20+$BJ$14*$BJ20+$BK$14*$BK20+$BL$14*$BL20+$BM$14*$BM20+$BN$14*$BN20+$BO$14*$BO20+$BP$14*$BP20+$BQ$14*$BQ20)/10</f>
        <v>15.1</v>
      </c>
      <c r="BT20" s="126">
        <f>MOD($BS20,1)</f>
        <v>9.9999999999999645E-2</v>
      </c>
      <c r="BU20">
        <f>$BT20*10</f>
        <v>0.99999999999999645</v>
      </c>
      <c r="BV20">
        <f>ROUND(BU20,1)</f>
        <v>1</v>
      </c>
      <c r="BW20">
        <f>IF($BB20=0,300,(IF($BR20=$BV20,100,200)))</f>
        <v>100</v>
      </c>
      <c r="BX20">
        <f>BR20-BU20</f>
        <v>3.5527136788005009E-15</v>
      </c>
    </row>
    <row r="21" spans="1:76" ht="20.100000000000001" customHeight="1" x14ac:dyDescent="0.4">
      <c r="A21" s="8"/>
      <c r="B21" s="552"/>
      <c r="C21" s="423"/>
      <c r="D21" s="583"/>
      <c r="E21" s="425"/>
      <c r="F21" s="110"/>
      <c r="G21" s="584" t="s">
        <v>128</v>
      </c>
      <c r="H21" s="585"/>
      <c r="I21" s="585"/>
      <c r="J21" s="585"/>
      <c r="K21" s="585"/>
      <c r="L21" s="585"/>
      <c r="M21" s="585"/>
      <c r="N21" s="585"/>
      <c r="O21" s="586"/>
      <c r="P21" s="393"/>
      <c r="Q21" s="394"/>
      <c r="R21" s="395"/>
      <c r="S21" s="399"/>
      <c r="T21" s="400"/>
      <c r="U21" s="399"/>
      <c r="V21" s="406"/>
      <c r="W21" s="49" t="s">
        <v>134</v>
      </c>
      <c r="X21" s="119">
        <v>43.5</v>
      </c>
      <c r="Y21" s="326"/>
      <c r="Z21" s="557"/>
      <c r="AA21" s="589"/>
      <c r="AB21" s="336"/>
      <c r="AC21" s="592"/>
      <c r="AD21" s="595"/>
      <c r="AE21" s="88" t="s">
        <v>192</v>
      </c>
      <c r="AF21" s="559"/>
      <c r="AG21" s="561"/>
      <c r="AH21" s="137"/>
      <c r="AI21" s="138"/>
      <c r="AJ21" s="564"/>
      <c r="AK21" s="579"/>
      <c r="AL21" s="579"/>
      <c r="AM21" s="579"/>
      <c r="AN21" s="579"/>
      <c r="AO21" s="325"/>
      <c r="AP21" s="95"/>
      <c r="AQ21" s="96"/>
      <c r="AR21" s="97"/>
      <c r="AS21" s="107"/>
      <c r="AT21" s="575"/>
      <c r="AU21" s="577"/>
      <c r="AV21" s="573"/>
      <c r="AW21" s="8"/>
      <c r="AX21" s="8"/>
      <c r="AY21" s="8"/>
      <c r="AZ21" s="8"/>
      <c r="BA21" s="8"/>
      <c r="BB21" s="8"/>
      <c r="BC21" s="8"/>
      <c r="BD21" s="8"/>
      <c r="BE21" s="8"/>
      <c r="BF21" s="8"/>
      <c r="BG21" s="8"/>
      <c r="BH21" s="8"/>
      <c r="BI21" s="8"/>
      <c r="BJ21" s="8"/>
      <c r="BK21" s="8"/>
      <c r="BL21" s="8"/>
    </row>
    <row r="22" spans="1:76" ht="20.100000000000001" customHeight="1" x14ac:dyDescent="0.4">
      <c r="A22" s="8"/>
      <c r="B22" s="553"/>
      <c r="C22" s="426"/>
      <c r="D22" s="427"/>
      <c r="E22" s="428"/>
      <c r="F22" s="111"/>
      <c r="G22" s="403"/>
      <c r="H22" s="404"/>
      <c r="I22" s="404"/>
      <c r="J22" s="404"/>
      <c r="K22" s="404"/>
      <c r="L22" s="404"/>
      <c r="M22" s="404"/>
      <c r="N22" s="404"/>
      <c r="O22" s="405"/>
      <c r="P22" s="396"/>
      <c r="Q22" s="397"/>
      <c r="R22" s="398"/>
      <c r="S22" s="401"/>
      <c r="T22" s="402"/>
      <c r="U22" s="401"/>
      <c r="V22" s="407"/>
      <c r="W22" s="50"/>
      <c r="X22" s="119"/>
      <c r="Y22" s="587"/>
      <c r="Z22" s="555"/>
      <c r="AA22" s="590"/>
      <c r="AB22" s="346"/>
      <c r="AC22" s="593"/>
      <c r="AD22" s="596"/>
      <c r="AE22" s="89"/>
      <c r="AF22" s="560"/>
      <c r="AG22" s="562"/>
      <c r="AH22" s="139"/>
      <c r="AI22" s="140"/>
      <c r="AJ22" s="565"/>
      <c r="AK22" s="325"/>
      <c r="AL22" s="325"/>
      <c r="AM22" s="325"/>
      <c r="AN22" s="325"/>
      <c r="AO22" s="325"/>
      <c r="AP22" s="98"/>
      <c r="AQ22" s="99"/>
      <c r="AR22" s="100"/>
      <c r="AS22" s="108"/>
      <c r="AT22" s="576"/>
      <c r="AU22" s="578"/>
      <c r="AV22" s="574"/>
      <c r="AW22" s="8"/>
      <c r="AX22" s="8"/>
      <c r="AY22" s="8"/>
      <c r="AZ22" s="8"/>
      <c r="BA22" s="8"/>
      <c r="BB22" s="8"/>
      <c r="BC22" s="8"/>
      <c r="BD22" s="8"/>
      <c r="BE22" s="8"/>
      <c r="BF22" s="8"/>
      <c r="BG22" s="8"/>
      <c r="BH22" s="8"/>
      <c r="BI22" s="8"/>
      <c r="BJ22" s="8"/>
      <c r="BK22" s="8"/>
      <c r="BL22" s="8"/>
    </row>
    <row r="23" spans="1:76" ht="20.100000000000001" customHeight="1" x14ac:dyDescent="0.4">
      <c r="A23" s="8"/>
      <c r="B23" s="551">
        <v>3</v>
      </c>
      <c r="C23" s="381" t="s">
        <v>155</v>
      </c>
      <c r="D23" s="382"/>
      <c r="E23" s="382"/>
      <c r="F23" s="110"/>
      <c r="G23" s="362" t="s">
        <v>156</v>
      </c>
      <c r="H23" s="406"/>
      <c r="I23" s="406"/>
      <c r="J23" s="406"/>
      <c r="K23" s="406"/>
      <c r="L23" s="406"/>
      <c r="M23" s="406"/>
      <c r="N23" s="406"/>
      <c r="O23" s="400"/>
      <c r="P23" s="390">
        <v>15</v>
      </c>
      <c r="Q23" s="391"/>
      <c r="R23" s="392"/>
      <c r="S23" s="399"/>
      <c r="T23" s="400"/>
      <c r="U23" s="399" t="s">
        <v>119</v>
      </c>
      <c r="V23" s="406"/>
      <c r="W23" s="64"/>
      <c r="X23" s="121"/>
      <c r="Y23" s="326" t="s">
        <v>117</v>
      </c>
      <c r="Z23" s="537" t="s">
        <v>157</v>
      </c>
      <c r="AA23" s="330" t="s">
        <v>120</v>
      </c>
      <c r="AB23" s="345" t="s">
        <v>117</v>
      </c>
      <c r="AC23" s="539" t="s">
        <v>160</v>
      </c>
      <c r="AD23" s="340" t="s">
        <v>119</v>
      </c>
      <c r="AE23" s="90"/>
      <c r="AF23" s="342" t="s">
        <v>119</v>
      </c>
      <c r="AG23" s="527"/>
      <c r="AH23" s="127" t="s">
        <v>119</v>
      </c>
      <c r="AI23" s="90"/>
      <c r="AJ23" s="340" t="s">
        <v>119</v>
      </c>
      <c r="AK23" s="323" t="s">
        <v>119</v>
      </c>
      <c r="AL23" s="323" t="s">
        <v>119</v>
      </c>
      <c r="AM23" s="323" t="s">
        <v>119</v>
      </c>
      <c r="AN23" s="323" t="s">
        <v>119</v>
      </c>
      <c r="AO23" s="325" t="s">
        <v>119</v>
      </c>
      <c r="AP23" s="71" t="s">
        <v>119</v>
      </c>
      <c r="AQ23" s="93"/>
      <c r="AR23" s="94"/>
      <c r="AS23" s="106"/>
      <c r="AT23" s="535" t="s">
        <v>119</v>
      </c>
      <c r="AU23" s="523"/>
      <c r="AV23" s="525"/>
      <c r="AW23" s="8"/>
      <c r="AX23" s="8"/>
      <c r="AY23" s="8"/>
      <c r="AZ23" s="8" t="str">
        <f>SUBSTITUTE(C23,"-","")</f>
        <v>登録なし</v>
      </c>
      <c r="BA23" s="8" t="e">
        <f>$AZ23*1</f>
        <v>#VALUE!</v>
      </c>
      <c r="BB23" s="8">
        <f>IFERROR($BA23,0)</f>
        <v>0</v>
      </c>
      <c r="BC23" s="8" t="str">
        <f>IFERROR(MID(TEXT($AZ23,"????????????????"),COLUMN(A9),1)*1,"")</f>
        <v/>
      </c>
      <c r="BD23" s="8" t="str">
        <f t="shared" ref="BD23:BR23" si="6">IFERROR(MID(TEXT($AZ23,"????????????????"),COLUMN(B9),1)*1,"")</f>
        <v/>
      </c>
      <c r="BE23" s="8" t="str">
        <f t="shared" si="6"/>
        <v/>
      </c>
      <c r="BF23" s="8" t="str">
        <f t="shared" si="6"/>
        <v/>
      </c>
      <c r="BG23" s="8" t="str">
        <f t="shared" si="6"/>
        <v/>
      </c>
      <c r="BH23" s="8" t="str">
        <f t="shared" si="6"/>
        <v/>
      </c>
      <c r="BI23" s="8" t="str">
        <f t="shared" si="6"/>
        <v/>
      </c>
      <c r="BJ23" s="8" t="str">
        <f t="shared" si="6"/>
        <v/>
      </c>
      <c r="BK23" s="8" t="str">
        <f t="shared" si="6"/>
        <v/>
      </c>
      <c r="BL23" s="8" t="str">
        <f t="shared" si="6"/>
        <v/>
      </c>
      <c r="BM23" s="8" t="str">
        <f t="shared" si="6"/>
        <v/>
      </c>
      <c r="BN23" s="8" t="str">
        <f t="shared" si="6"/>
        <v/>
      </c>
      <c r="BO23" s="8" t="str">
        <f t="shared" si="6"/>
        <v/>
      </c>
      <c r="BP23" s="8" t="str">
        <f t="shared" si="6"/>
        <v/>
      </c>
      <c r="BQ23" s="8" t="str">
        <f t="shared" si="6"/>
        <v/>
      </c>
      <c r="BR23" s="8" t="str">
        <f t="shared" si="6"/>
        <v/>
      </c>
    </row>
    <row r="24" spans="1:76" ht="20.100000000000001" customHeight="1" x14ac:dyDescent="0.4">
      <c r="A24" s="8"/>
      <c r="B24" s="552"/>
      <c r="C24" s="381"/>
      <c r="D24" s="382"/>
      <c r="E24" s="382"/>
      <c r="F24" s="110"/>
      <c r="G24" s="387"/>
      <c r="H24" s="388"/>
      <c r="I24" s="388"/>
      <c r="J24" s="388"/>
      <c r="K24" s="388"/>
      <c r="L24" s="388"/>
      <c r="M24" s="388"/>
      <c r="N24" s="388"/>
      <c r="O24" s="389"/>
      <c r="P24" s="393"/>
      <c r="Q24" s="394"/>
      <c r="R24" s="395"/>
      <c r="S24" s="399"/>
      <c r="T24" s="400"/>
      <c r="U24" s="399"/>
      <c r="V24" s="406"/>
      <c r="W24" s="49"/>
      <c r="X24" s="119"/>
      <c r="Y24" s="326"/>
      <c r="Z24" s="554"/>
      <c r="AA24" s="330"/>
      <c r="AB24" s="336"/>
      <c r="AC24" s="539"/>
      <c r="AD24" s="340"/>
      <c r="AE24" s="91"/>
      <c r="AF24" s="342"/>
      <c r="AG24" s="527"/>
      <c r="AH24" s="129"/>
      <c r="AI24" s="91"/>
      <c r="AJ24" s="340"/>
      <c r="AK24" s="323"/>
      <c r="AL24" s="323"/>
      <c r="AM24" s="323"/>
      <c r="AN24" s="323"/>
      <c r="AO24" s="325"/>
      <c r="AP24" s="95"/>
      <c r="AQ24" s="96"/>
      <c r="AR24" s="97"/>
      <c r="AS24" s="107"/>
      <c r="AT24" s="535"/>
      <c r="AU24" s="523"/>
      <c r="AV24" s="525"/>
      <c r="AW24" s="8"/>
      <c r="AX24" s="8"/>
      <c r="AY24" s="8"/>
      <c r="AZ24" s="8"/>
      <c r="BA24" s="8"/>
      <c r="BB24" s="8">
        <f>$BB23</f>
        <v>0</v>
      </c>
      <c r="BC24" s="8">
        <f t="shared" ref="BC24:BG24" si="7">IF(BC23="",0,BC23)</f>
        <v>0</v>
      </c>
      <c r="BD24" s="8">
        <f t="shared" si="7"/>
        <v>0</v>
      </c>
      <c r="BE24" s="8">
        <f t="shared" si="7"/>
        <v>0</v>
      </c>
      <c r="BF24" s="8">
        <f t="shared" si="7"/>
        <v>0</v>
      </c>
      <c r="BG24" s="8">
        <f t="shared" si="7"/>
        <v>0</v>
      </c>
      <c r="BH24" s="8">
        <f>IF(BH23="",0,BH23)</f>
        <v>0</v>
      </c>
      <c r="BI24" s="8">
        <f t="shared" ref="BI24:BR24" si="8">IF(BI23="",0,BI23)</f>
        <v>0</v>
      </c>
      <c r="BJ24" s="8">
        <f t="shared" si="8"/>
        <v>0</v>
      </c>
      <c r="BK24" s="8">
        <f t="shared" si="8"/>
        <v>0</v>
      </c>
      <c r="BL24" s="8">
        <f t="shared" si="8"/>
        <v>0</v>
      </c>
      <c r="BM24" s="8">
        <f t="shared" si="8"/>
        <v>0</v>
      </c>
      <c r="BN24" s="8">
        <f t="shared" si="8"/>
        <v>0</v>
      </c>
      <c r="BO24" s="8">
        <f t="shared" si="8"/>
        <v>0</v>
      </c>
      <c r="BP24" s="8">
        <f t="shared" si="8"/>
        <v>0</v>
      </c>
      <c r="BQ24" s="8">
        <f t="shared" si="8"/>
        <v>0</v>
      </c>
      <c r="BR24" s="8">
        <f t="shared" si="8"/>
        <v>0</v>
      </c>
      <c r="BS24" s="126">
        <f>($BC$14*$BC24+$BD$14*$BD24+$BE$14*$BE24+$BF$14*$BF24+$BG$14*$BG24+$BH$14*$BH24+$BI$14*$BI24+$BJ$14*$BJ24+$BK$14*$BK24+$BL$14*$BL24+$BM$14*$BM24+$BN$14*$BN24+$BO$14*$BO24+$BP$14*$BP24+$BQ$14*$BQ24)/10</f>
        <v>0</v>
      </c>
      <c r="BT24" s="126">
        <f>MOD($BS24,1)</f>
        <v>0</v>
      </c>
      <c r="BU24">
        <f>$BT24*10</f>
        <v>0</v>
      </c>
      <c r="BV24">
        <f>ROUND(BU24,1)</f>
        <v>0</v>
      </c>
      <c r="BW24">
        <f>IF($BB24=0,300,(IF($BR24=$BV24,100,200)))</f>
        <v>300</v>
      </c>
      <c r="BX24">
        <f>BR24-BU24</f>
        <v>0</v>
      </c>
    </row>
    <row r="25" spans="1:76" ht="20.100000000000001" customHeight="1" x14ac:dyDescent="0.4">
      <c r="A25" s="8"/>
      <c r="B25" s="552"/>
      <c r="C25" s="381"/>
      <c r="D25" s="382"/>
      <c r="E25" s="382"/>
      <c r="F25" s="110"/>
      <c r="G25" s="362" t="s">
        <v>179</v>
      </c>
      <c r="H25" s="363"/>
      <c r="I25" s="363"/>
      <c r="J25" s="363"/>
      <c r="K25" s="363"/>
      <c r="L25" s="363"/>
      <c r="M25" s="363"/>
      <c r="N25" s="363"/>
      <c r="O25" s="364"/>
      <c r="P25" s="393"/>
      <c r="Q25" s="394"/>
      <c r="R25" s="395"/>
      <c r="S25" s="399"/>
      <c r="T25" s="400"/>
      <c r="U25" s="399"/>
      <c r="V25" s="406"/>
      <c r="W25" s="49"/>
      <c r="X25" s="119"/>
      <c r="Y25" s="326"/>
      <c r="Z25" s="554"/>
      <c r="AA25" s="330"/>
      <c r="AB25" s="336"/>
      <c r="AC25" s="539"/>
      <c r="AD25" s="340"/>
      <c r="AE25" s="91"/>
      <c r="AF25" s="342"/>
      <c r="AG25" s="527"/>
      <c r="AH25" s="129"/>
      <c r="AI25" s="91"/>
      <c r="AJ25" s="340"/>
      <c r="AK25" s="323"/>
      <c r="AL25" s="323"/>
      <c r="AM25" s="323"/>
      <c r="AN25" s="323"/>
      <c r="AO25" s="325"/>
      <c r="AP25" s="95"/>
      <c r="AQ25" s="96"/>
      <c r="AR25" s="97"/>
      <c r="AS25" s="107"/>
      <c r="AT25" s="535"/>
      <c r="AU25" s="523"/>
      <c r="AV25" s="525"/>
      <c r="AW25" s="8"/>
      <c r="AX25" s="8"/>
      <c r="AY25" s="8"/>
      <c r="AZ25" s="8"/>
      <c r="BA25" s="8"/>
      <c r="BB25" s="8"/>
      <c r="BC25" s="8"/>
      <c r="BD25" s="8"/>
      <c r="BE25" s="8"/>
      <c r="BF25" s="8"/>
      <c r="BG25" s="8"/>
      <c r="BH25" s="8"/>
      <c r="BI25" s="8"/>
      <c r="BJ25" s="8"/>
      <c r="BK25" s="8"/>
      <c r="BL25" s="8"/>
    </row>
    <row r="26" spans="1:76" ht="20.100000000000001" customHeight="1" x14ac:dyDescent="0.4">
      <c r="A26" s="8"/>
      <c r="B26" s="553"/>
      <c r="C26" s="383"/>
      <c r="D26" s="383"/>
      <c r="E26" s="383"/>
      <c r="F26" s="110"/>
      <c r="G26" s="403"/>
      <c r="H26" s="404"/>
      <c r="I26" s="404"/>
      <c r="J26" s="404"/>
      <c r="K26" s="404"/>
      <c r="L26" s="404"/>
      <c r="M26" s="404"/>
      <c r="N26" s="404"/>
      <c r="O26" s="405"/>
      <c r="P26" s="396"/>
      <c r="Q26" s="397"/>
      <c r="R26" s="398"/>
      <c r="S26" s="401"/>
      <c r="T26" s="402"/>
      <c r="U26" s="401"/>
      <c r="V26" s="407"/>
      <c r="W26" s="50"/>
      <c r="X26" s="120"/>
      <c r="Y26" s="327"/>
      <c r="Z26" s="555"/>
      <c r="AA26" s="331"/>
      <c r="AB26" s="346"/>
      <c r="AC26" s="546"/>
      <c r="AD26" s="348"/>
      <c r="AE26" s="92"/>
      <c r="AF26" s="349"/>
      <c r="AG26" s="544"/>
      <c r="AH26" s="130"/>
      <c r="AI26" s="92"/>
      <c r="AJ26" s="348"/>
      <c r="AK26" s="325"/>
      <c r="AL26" s="325"/>
      <c r="AM26" s="325"/>
      <c r="AN26" s="325"/>
      <c r="AO26" s="325"/>
      <c r="AP26" s="98"/>
      <c r="AQ26" s="99"/>
      <c r="AR26" s="100"/>
      <c r="AS26" s="108"/>
      <c r="AT26" s="543"/>
      <c r="AU26" s="541"/>
      <c r="AV26" s="542"/>
      <c r="AW26" s="8"/>
      <c r="AX26" s="8"/>
      <c r="AY26" s="8"/>
      <c r="AZ26" s="8"/>
      <c r="BA26" s="8"/>
      <c r="BB26" s="8"/>
      <c r="BC26" s="8"/>
      <c r="BD26" s="8"/>
      <c r="BE26" s="8"/>
      <c r="BF26" s="8"/>
      <c r="BG26" s="8"/>
      <c r="BH26" s="8"/>
      <c r="BI26" s="8"/>
      <c r="BJ26" s="8"/>
      <c r="BK26" s="8"/>
      <c r="BL26" s="8"/>
    </row>
    <row r="27" spans="1:76" ht="20.100000000000001" customHeight="1" x14ac:dyDescent="0.4">
      <c r="A27" s="8"/>
      <c r="B27" s="551">
        <v>4</v>
      </c>
      <c r="C27" s="381" t="s">
        <v>158</v>
      </c>
      <c r="D27" s="382"/>
      <c r="E27" s="382"/>
      <c r="F27" s="110"/>
      <c r="G27" s="384" t="s">
        <v>159</v>
      </c>
      <c r="H27" s="385"/>
      <c r="I27" s="385"/>
      <c r="J27" s="385"/>
      <c r="K27" s="385"/>
      <c r="L27" s="385"/>
      <c r="M27" s="385"/>
      <c r="N27" s="385"/>
      <c r="O27" s="386"/>
      <c r="P27" s="390">
        <v>11.997999</v>
      </c>
      <c r="Q27" s="391"/>
      <c r="R27" s="392"/>
      <c r="S27" s="399"/>
      <c r="T27" s="400"/>
      <c r="U27" s="399" t="s">
        <v>119</v>
      </c>
      <c r="V27" s="406"/>
      <c r="W27" s="48"/>
      <c r="X27" s="118"/>
      <c r="Y27" s="326" t="s">
        <v>117</v>
      </c>
      <c r="Z27" s="556" t="s">
        <v>171</v>
      </c>
      <c r="AA27" s="330" t="s">
        <v>120</v>
      </c>
      <c r="AB27" s="345" t="s">
        <v>117</v>
      </c>
      <c r="AC27" s="539" t="s">
        <v>171</v>
      </c>
      <c r="AD27" s="340" t="s">
        <v>115</v>
      </c>
      <c r="AE27" s="105" t="s">
        <v>193</v>
      </c>
      <c r="AF27" s="342" t="s">
        <v>119</v>
      </c>
      <c r="AG27" s="527"/>
      <c r="AH27" s="131" t="s">
        <v>119</v>
      </c>
      <c r="AI27" s="141"/>
      <c r="AJ27" s="340" t="s">
        <v>172</v>
      </c>
      <c r="AK27" s="323" t="s">
        <v>119</v>
      </c>
      <c r="AL27" s="323" t="s">
        <v>119</v>
      </c>
      <c r="AM27" s="323" t="s">
        <v>115</v>
      </c>
      <c r="AN27" s="323" t="s">
        <v>119</v>
      </c>
      <c r="AO27" s="325" t="s">
        <v>242</v>
      </c>
      <c r="AP27" s="71" t="s">
        <v>118</v>
      </c>
      <c r="AQ27" s="93">
        <v>300</v>
      </c>
      <c r="AR27" s="94"/>
      <c r="AS27" s="106"/>
      <c r="AT27" s="535" t="s">
        <v>126</v>
      </c>
      <c r="AU27" s="523" t="s">
        <v>173</v>
      </c>
      <c r="AV27" s="525"/>
      <c r="AW27" s="8"/>
      <c r="AX27" s="8"/>
      <c r="AY27" s="8"/>
      <c r="AZ27" s="8" t="str">
        <f t="shared" ref="AZ27" si="9">SUBSTITUTE(C27,"-","")</f>
        <v xml:space="preserve">108883 </v>
      </c>
      <c r="BA27" s="8">
        <f t="shared" ref="BA27" si="10">$AZ27*1</f>
        <v>108883</v>
      </c>
      <c r="BB27" s="8">
        <f t="shared" ref="BB27" si="11">IFERROR($BA27,0)</f>
        <v>108883</v>
      </c>
      <c r="BC27" s="8" t="str">
        <f t="shared" ref="BC27:BR27" si="12">IFERROR(MID(TEXT($AZ27,"????????????????"),COLUMN(A13),1)*1,"")</f>
        <v/>
      </c>
      <c r="BD27" s="8" t="str">
        <f t="shared" si="12"/>
        <v/>
      </c>
      <c r="BE27" s="8" t="str">
        <f t="shared" si="12"/>
        <v/>
      </c>
      <c r="BF27" s="8" t="str">
        <f t="shared" si="12"/>
        <v/>
      </c>
      <c r="BG27" s="8" t="str">
        <f t="shared" si="12"/>
        <v/>
      </c>
      <c r="BH27" s="8" t="str">
        <f t="shared" si="12"/>
        <v/>
      </c>
      <c r="BI27" s="8" t="str">
        <f t="shared" si="12"/>
        <v/>
      </c>
      <c r="BJ27" s="8" t="str">
        <f t="shared" si="12"/>
        <v/>
      </c>
      <c r="BK27" s="8" t="str">
        <f t="shared" si="12"/>
        <v/>
      </c>
      <c r="BL27" s="8" t="str">
        <f t="shared" si="12"/>
        <v/>
      </c>
      <c r="BM27" s="8">
        <f t="shared" si="12"/>
        <v>1</v>
      </c>
      <c r="BN27" s="8">
        <f t="shared" si="12"/>
        <v>0</v>
      </c>
      <c r="BO27" s="8">
        <f t="shared" si="12"/>
        <v>8</v>
      </c>
      <c r="BP27" s="8">
        <f t="shared" si="12"/>
        <v>8</v>
      </c>
      <c r="BQ27" s="8">
        <f t="shared" si="12"/>
        <v>8</v>
      </c>
      <c r="BR27" s="8">
        <f t="shared" si="12"/>
        <v>3</v>
      </c>
    </row>
    <row r="28" spans="1:76" ht="20.100000000000001" customHeight="1" x14ac:dyDescent="0.4">
      <c r="A28" s="8"/>
      <c r="B28" s="552"/>
      <c r="C28" s="381"/>
      <c r="D28" s="382"/>
      <c r="E28" s="382"/>
      <c r="F28" s="110"/>
      <c r="G28" s="387"/>
      <c r="H28" s="388"/>
      <c r="I28" s="388"/>
      <c r="J28" s="388"/>
      <c r="K28" s="388"/>
      <c r="L28" s="388"/>
      <c r="M28" s="388"/>
      <c r="N28" s="388"/>
      <c r="O28" s="389"/>
      <c r="P28" s="393"/>
      <c r="Q28" s="394"/>
      <c r="R28" s="395"/>
      <c r="S28" s="399"/>
      <c r="T28" s="400"/>
      <c r="U28" s="399"/>
      <c r="V28" s="406"/>
      <c r="W28" s="49"/>
      <c r="X28" s="119"/>
      <c r="Y28" s="326"/>
      <c r="Z28" s="557"/>
      <c r="AA28" s="330"/>
      <c r="AB28" s="336"/>
      <c r="AC28" s="539"/>
      <c r="AD28" s="340"/>
      <c r="AE28" s="91"/>
      <c r="AF28" s="342"/>
      <c r="AG28" s="527"/>
      <c r="AH28" s="129"/>
      <c r="AI28" s="91"/>
      <c r="AJ28" s="340"/>
      <c r="AK28" s="323"/>
      <c r="AL28" s="323"/>
      <c r="AM28" s="323"/>
      <c r="AN28" s="323"/>
      <c r="AO28" s="325"/>
      <c r="AP28" s="95"/>
      <c r="AQ28" s="96"/>
      <c r="AR28" s="97"/>
      <c r="AS28" s="107"/>
      <c r="AT28" s="535"/>
      <c r="AU28" s="523"/>
      <c r="AV28" s="525"/>
      <c r="AW28" s="8"/>
      <c r="AX28" s="8"/>
      <c r="AY28" s="8"/>
      <c r="AZ28" s="8"/>
      <c r="BA28" s="8"/>
      <c r="BB28" s="8">
        <f t="shared" ref="BB28" si="13">$BB27</f>
        <v>108883</v>
      </c>
      <c r="BC28" s="8">
        <f t="shared" ref="BC28:BR28" si="14">IF(BC27="",0,BC27)</f>
        <v>0</v>
      </c>
      <c r="BD28" s="8">
        <f t="shared" si="14"/>
        <v>0</v>
      </c>
      <c r="BE28" s="8">
        <f t="shared" si="14"/>
        <v>0</v>
      </c>
      <c r="BF28" s="8">
        <f t="shared" si="14"/>
        <v>0</v>
      </c>
      <c r="BG28" s="8">
        <f t="shared" si="14"/>
        <v>0</v>
      </c>
      <c r="BH28" s="8">
        <f t="shared" si="14"/>
        <v>0</v>
      </c>
      <c r="BI28" s="8">
        <f t="shared" si="14"/>
        <v>0</v>
      </c>
      <c r="BJ28" s="8">
        <f t="shared" si="14"/>
        <v>0</v>
      </c>
      <c r="BK28" s="8">
        <f t="shared" si="14"/>
        <v>0</v>
      </c>
      <c r="BL28" s="8">
        <f t="shared" si="14"/>
        <v>0</v>
      </c>
      <c r="BM28" s="8">
        <f t="shared" si="14"/>
        <v>1</v>
      </c>
      <c r="BN28" s="8">
        <f t="shared" si="14"/>
        <v>0</v>
      </c>
      <c r="BO28" s="8">
        <f t="shared" si="14"/>
        <v>8</v>
      </c>
      <c r="BP28" s="8">
        <f t="shared" si="14"/>
        <v>8</v>
      </c>
      <c r="BQ28" s="8">
        <f t="shared" si="14"/>
        <v>8</v>
      </c>
      <c r="BR28" s="8">
        <f t="shared" si="14"/>
        <v>3</v>
      </c>
      <c r="BS28" s="126">
        <f>($BC$14*$BC28+$BD$14*$BD28+$BE$14*$BE28+$BF$14*$BF28+$BG$14*$BG28+$BH$14*$BH28+$BI$14*$BI28+$BJ$14*$BJ28+$BK$14*$BK28+$BL$14*$BL28+$BM$14*$BM28+$BN$14*$BN28+$BO$14*$BO28+$BP$14*$BP28+$BQ$14*$BQ28)/10</f>
        <v>5.3</v>
      </c>
      <c r="BT28" s="126">
        <f t="shared" ref="BT28" si="15">MOD($BS28,1)</f>
        <v>0.29999999999999982</v>
      </c>
      <c r="BU28">
        <f t="shared" ref="BU28" si="16">$BT28*10</f>
        <v>2.9999999999999982</v>
      </c>
      <c r="BV28">
        <f>ROUND(BU28,1)</f>
        <v>3</v>
      </c>
      <c r="BW28">
        <f>IF($BB28=0,300,(IF($BR28=$BV28,100,200)))</f>
        <v>100</v>
      </c>
      <c r="BX28">
        <f>BR28-BU28</f>
        <v>0</v>
      </c>
    </row>
    <row r="29" spans="1:76" ht="20.100000000000001" customHeight="1" x14ac:dyDescent="0.4">
      <c r="A29" s="8"/>
      <c r="B29" s="552"/>
      <c r="C29" s="381"/>
      <c r="D29" s="382"/>
      <c r="E29" s="382"/>
      <c r="F29" s="110"/>
      <c r="G29" s="362" t="s">
        <v>180</v>
      </c>
      <c r="H29" s="363"/>
      <c r="I29" s="363"/>
      <c r="J29" s="363"/>
      <c r="K29" s="363"/>
      <c r="L29" s="363"/>
      <c r="M29" s="363"/>
      <c r="N29" s="363"/>
      <c r="O29" s="364"/>
      <c r="P29" s="393"/>
      <c r="Q29" s="394"/>
      <c r="R29" s="395"/>
      <c r="S29" s="399"/>
      <c r="T29" s="400"/>
      <c r="U29" s="399"/>
      <c r="V29" s="406"/>
      <c r="W29" s="49"/>
      <c r="X29" s="119"/>
      <c r="Y29" s="326"/>
      <c r="Z29" s="557"/>
      <c r="AA29" s="330"/>
      <c r="AB29" s="336"/>
      <c r="AC29" s="539"/>
      <c r="AD29" s="340"/>
      <c r="AE29" s="91"/>
      <c r="AF29" s="342"/>
      <c r="AG29" s="527"/>
      <c r="AH29" s="129"/>
      <c r="AI29" s="91"/>
      <c r="AJ29" s="340"/>
      <c r="AK29" s="323"/>
      <c r="AL29" s="323"/>
      <c r="AM29" s="323"/>
      <c r="AN29" s="323"/>
      <c r="AO29" s="325"/>
      <c r="AP29" s="95"/>
      <c r="AQ29" s="96"/>
      <c r="AR29" s="97"/>
      <c r="AS29" s="107"/>
      <c r="AT29" s="535"/>
      <c r="AU29" s="523"/>
      <c r="AV29" s="525"/>
      <c r="AW29" s="8"/>
      <c r="AX29" s="8"/>
      <c r="AY29" s="8"/>
      <c r="AZ29" s="8"/>
      <c r="BA29" s="8"/>
      <c r="BB29" s="8"/>
      <c r="BC29" s="8"/>
      <c r="BD29" s="8"/>
      <c r="BE29" s="8"/>
      <c r="BF29" s="8"/>
      <c r="BG29" s="8"/>
      <c r="BH29" s="8"/>
      <c r="BI29" s="8"/>
      <c r="BJ29" s="8"/>
      <c r="BK29" s="8"/>
      <c r="BL29" s="8"/>
    </row>
    <row r="30" spans="1:76" ht="20.100000000000001" customHeight="1" x14ac:dyDescent="0.4">
      <c r="A30" s="8"/>
      <c r="B30" s="553"/>
      <c r="C30" s="383"/>
      <c r="D30" s="383"/>
      <c r="E30" s="383"/>
      <c r="F30" s="110"/>
      <c r="G30" s="403"/>
      <c r="H30" s="404"/>
      <c r="I30" s="404"/>
      <c r="J30" s="404"/>
      <c r="K30" s="404"/>
      <c r="L30" s="404"/>
      <c r="M30" s="404"/>
      <c r="N30" s="404"/>
      <c r="O30" s="405"/>
      <c r="P30" s="396"/>
      <c r="Q30" s="397"/>
      <c r="R30" s="398"/>
      <c r="S30" s="401"/>
      <c r="T30" s="402"/>
      <c r="U30" s="401"/>
      <c r="V30" s="407"/>
      <c r="W30" s="50"/>
      <c r="X30" s="120"/>
      <c r="Y30" s="327"/>
      <c r="Z30" s="555"/>
      <c r="AA30" s="331"/>
      <c r="AB30" s="346"/>
      <c r="AC30" s="546"/>
      <c r="AD30" s="348"/>
      <c r="AE30" s="92"/>
      <c r="AF30" s="349"/>
      <c r="AG30" s="544"/>
      <c r="AH30" s="130"/>
      <c r="AI30" s="92"/>
      <c r="AJ30" s="348"/>
      <c r="AK30" s="325"/>
      <c r="AL30" s="325"/>
      <c r="AM30" s="325"/>
      <c r="AN30" s="325"/>
      <c r="AO30" s="325"/>
      <c r="AP30" s="98"/>
      <c r="AQ30" s="99"/>
      <c r="AR30" s="100"/>
      <c r="AS30" s="108"/>
      <c r="AT30" s="543"/>
      <c r="AU30" s="541"/>
      <c r="AV30" s="542"/>
      <c r="AW30" s="8"/>
      <c r="AX30" s="8"/>
      <c r="AY30" s="8"/>
      <c r="AZ30" s="8"/>
      <c r="BA30" s="8"/>
      <c r="BB30" s="8"/>
      <c r="BC30" s="8"/>
      <c r="BD30" s="8"/>
      <c r="BE30" s="8"/>
      <c r="BF30" s="8"/>
      <c r="BG30" s="8"/>
      <c r="BH30" s="8"/>
      <c r="BI30" s="8"/>
      <c r="BJ30" s="8"/>
      <c r="BK30" s="8"/>
      <c r="BL30" s="8"/>
    </row>
    <row r="31" spans="1:76" ht="20.100000000000001" customHeight="1" x14ac:dyDescent="0.4">
      <c r="A31" s="8"/>
      <c r="B31" s="551">
        <v>5</v>
      </c>
      <c r="C31" s="381" t="s">
        <v>160</v>
      </c>
      <c r="D31" s="382"/>
      <c r="E31" s="382"/>
      <c r="F31" s="110"/>
      <c r="G31" s="384" t="s">
        <v>166</v>
      </c>
      <c r="H31" s="385"/>
      <c r="I31" s="385"/>
      <c r="J31" s="385"/>
      <c r="K31" s="385"/>
      <c r="L31" s="385"/>
      <c r="M31" s="385"/>
      <c r="N31" s="385"/>
      <c r="O31" s="386"/>
      <c r="P31" s="390">
        <v>6</v>
      </c>
      <c r="Q31" s="391"/>
      <c r="R31" s="392"/>
      <c r="S31" s="399"/>
      <c r="T31" s="400"/>
      <c r="U31" s="399" t="s">
        <v>119</v>
      </c>
      <c r="V31" s="406"/>
      <c r="W31" s="48"/>
      <c r="X31" s="118"/>
      <c r="Y31" s="326" t="s">
        <v>117</v>
      </c>
      <c r="Z31" s="537" t="s">
        <v>163</v>
      </c>
      <c r="AA31" s="330" t="s">
        <v>120</v>
      </c>
      <c r="AB31" s="345" t="s">
        <v>117</v>
      </c>
      <c r="AC31" s="539" t="s">
        <v>160</v>
      </c>
      <c r="AD31" s="340" t="s">
        <v>119</v>
      </c>
      <c r="AE31" s="90"/>
      <c r="AF31" s="342" t="s">
        <v>119</v>
      </c>
      <c r="AG31" s="527"/>
      <c r="AH31" s="127" t="s">
        <v>119</v>
      </c>
      <c r="AI31" s="90"/>
      <c r="AJ31" s="340" t="s">
        <v>119</v>
      </c>
      <c r="AK31" s="323" t="s">
        <v>119</v>
      </c>
      <c r="AL31" s="323" t="s">
        <v>119</v>
      </c>
      <c r="AM31" s="323" t="s">
        <v>119</v>
      </c>
      <c r="AN31" s="323" t="s">
        <v>119</v>
      </c>
      <c r="AO31" s="325" t="s">
        <v>119</v>
      </c>
      <c r="AP31" s="71" t="s">
        <v>119</v>
      </c>
      <c r="AQ31" s="93"/>
      <c r="AR31" s="94"/>
      <c r="AS31" s="106"/>
      <c r="AT31" s="535" t="s">
        <v>119</v>
      </c>
      <c r="AU31" s="523"/>
      <c r="AV31" s="525"/>
      <c r="AW31" s="8"/>
      <c r="AX31" s="8"/>
      <c r="AY31" s="8"/>
      <c r="AZ31" s="8" t="str">
        <f t="shared" ref="AZ31" si="17">SUBSTITUTE(C31,"-","")</f>
        <v>非開示</v>
      </c>
      <c r="BA31" s="8" t="e">
        <f t="shared" ref="BA31" si="18">$AZ31*1</f>
        <v>#VALUE!</v>
      </c>
      <c r="BB31" s="8">
        <f t="shared" ref="BB31" si="19">IFERROR($BA31,0)</f>
        <v>0</v>
      </c>
      <c r="BC31" s="8" t="str">
        <f t="shared" ref="BC31:BR31" si="20">IFERROR(MID(TEXT($AZ31,"????????????????"),COLUMN(A17),1)*1,"")</f>
        <v/>
      </c>
      <c r="BD31" s="8" t="str">
        <f t="shared" si="20"/>
        <v/>
      </c>
      <c r="BE31" s="8" t="str">
        <f t="shared" si="20"/>
        <v/>
      </c>
      <c r="BF31" s="8" t="str">
        <f t="shared" si="20"/>
        <v/>
      </c>
      <c r="BG31" s="8" t="str">
        <f t="shared" si="20"/>
        <v/>
      </c>
      <c r="BH31" s="8" t="str">
        <f t="shared" si="20"/>
        <v/>
      </c>
      <c r="BI31" s="8" t="str">
        <f t="shared" si="20"/>
        <v/>
      </c>
      <c r="BJ31" s="8" t="str">
        <f t="shared" si="20"/>
        <v/>
      </c>
      <c r="BK31" s="8" t="str">
        <f t="shared" si="20"/>
        <v/>
      </c>
      <c r="BL31" s="8" t="str">
        <f t="shared" si="20"/>
        <v/>
      </c>
      <c r="BM31" s="8" t="str">
        <f t="shared" si="20"/>
        <v/>
      </c>
      <c r="BN31" s="8" t="str">
        <f t="shared" si="20"/>
        <v/>
      </c>
      <c r="BO31" s="8" t="str">
        <f t="shared" si="20"/>
        <v/>
      </c>
      <c r="BP31" s="8" t="str">
        <f t="shared" si="20"/>
        <v/>
      </c>
      <c r="BQ31" s="8" t="str">
        <f t="shared" si="20"/>
        <v/>
      </c>
      <c r="BR31" s="8" t="str">
        <f t="shared" si="20"/>
        <v/>
      </c>
    </row>
    <row r="32" spans="1:76" ht="20.100000000000001" customHeight="1" x14ac:dyDescent="0.4">
      <c r="A32" s="8"/>
      <c r="B32" s="552"/>
      <c r="C32" s="381"/>
      <c r="D32" s="382"/>
      <c r="E32" s="382"/>
      <c r="F32" s="110"/>
      <c r="G32" s="387"/>
      <c r="H32" s="388"/>
      <c r="I32" s="388"/>
      <c r="J32" s="388"/>
      <c r="K32" s="388"/>
      <c r="L32" s="388"/>
      <c r="M32" s="388"/>
      <c r="N32" s="388"/>
      <c r="O32" s="389"/>
      <c r="P32" s="393"/>
      <c r="Q32" s="394"/>
      <c r="R32" s="395"/>
      <c r="S32" s="399"/>
      <c r="T32" s="400"/>
      <c r="U32" s="399"/>
      <c r="V32" s="406"/>
      <c r="W32" s="49"/>
      <c r="X32" s="119"/>
      <c r="Y32" s="326"/>
      <c r="Z32" s="537"/>
      <c r="AA32" s="330"/>
      <c r="AB32" s="336"/>
      <c r="AC32" s="539"/>
      <c r="AD32" s="340"/>
      <c r="AE32" s="91"/>
      <c r="AF32" s="342"/>
      <c r="AG32" s="527"/>
      <c r="AH32" s="129"/>
      <c r="AI32" s="91"/>
      <c r="AJ32" s="340"/>
      <c r="AK32" s="323"/>
      <c r="AL32" s="323"/>
      <c r="AM32" s="323"/>
      <c r="AN32" s="323"/>
      <c r="AO32" s="325"/>
      <c r="AP32" s="95"/>
      <c r="AQ32" s="96"/>
      <c r="AR32" s="97"/>
      <c r="AS32" s="107"/>
      <c r="AT32" s="535"/>
      <c r="AU32" s="523"/>
      <c r="AV32" s="525"/>
      <c r="AW32" s="8"/>
      <c r="AX32" s="8"/>
      <c r="AY32" s="8"/>
      <c r="AZ32" s="8"/>
      <c r="BA32" s="8"/>
      <c r="BB32" s="8">
        <f t="shared" ref="BB32" si="21">$BB31</f>
        <v>0</v>
      </c>
      <c r="BC32" s="8">
        <f t="shared" ref="BC32:BR32" si="22">IF(BC31="",0,BC31)</f>
        <v>0</v>
      </c>
      <c r="BD32" s="8">
        <f t="shared" si="22"/>
        <v>0</v>
      </c>
      <c r="BE32" s="8">
        <f t="shared" si="22"/>
        <v>0</v>
      </c>
      <c r="BF32" s="8">
        <f t="shared" si="22"/>
        <v>0</v>
      </c>
      <c r="BG32" s="8">
        <f t="shared" si="22"/>
        <v>0</v>
      </c>
      <c r="BH32" s="8">
        <f t="shared" si="22"/>
        <v>0</v>
      </c>
      <c r="BI32" s="8">
        <f t="shared" si="22"/>
        <v>0</v>
      </c>
      <c r="BJ32" s="8">
        <f t="shared" si="22"/>
        <v>0</v>
      </c>
      <c r="BK32" s="8">
        <f t="shared" si="22"/>
        <v>0</v>
      </c>
      <c r="BL32" s="8">
        <f t="shared" si="22"/>
        <v>0</v>
      </c>
      <c r="BM32" s="8">
        <f t="shared" si="22"/>
        <v>0</v>
      </c>
      <c r="BN32" s="8">
        <f t="shared" si="22"/>
        <v>0</v>
      </c>
      <c r="BO32" s="8">
        <f t="shared" si="22"/>
        <v>0</v>
      </c>
      <c r="BP32" s="8">
        <f t="shared" si="22"/>
        <v>0</v>
      </c>
      <c r="BQ32" s="8">
        <f t="shared" si="22"/>
        <v>0</v>
      </c>
      <c r="BR32" s="8">
        <f t="shared" si="22"/>
        <v>0</v>
      </c>
      <c r="BS32" s="126">
        <f>($BC$14*$BC32+$BD$14*$BD32+$BE$14*$BE32+$BF$14*$BF32+$BG$14*$BG32+$BH$14*$BH32+$BI$14*$BI32+$BJ$14*$BJ32+$BK$14*$BK32+$BL$14*$BL32+$BM$14*$BM32+$BN$14*$BN32+$BO$14*$BO32+$BP$14*$BP32+$BQ$14*$BQ32)/10</f>
        <v>0</v>
      </c>
      <c r="BT32" s="126">
        <f t="shared" ref="BT32" si="23">MOD($BS32,1)</f>
        <v>0</v>
      </c>
      <c r="BU32">
        <f t="shared" ref="BU32" si="24">$BT32*10</f>
        <v>0</v>
      </c>
      <c r="BV32">
        <f>ROUND(BU32,1)</f>
        <v>0</v>
      </c>
      <c r="BW32">
        <f>IF($BB32=0,300,(IF($BR32=$BV32,100,200)))</f>
        <v>300</v>
      </c>
    </row>
    <row r="33" spans="1:75" ht="20.100000000000001" customHeight="1" x14ac:dyDescent="0.4">
      <c r="A33" s="8"/>
      <c r="B33" s="552"/>
      <c r="C33" s="381"/>
      <c r="D33" s="382"/>
      <c r="E33" s="382"/>
      <c r="F33" s="110"/>
      <c r="G33" s="362" t="s">
        <v>181</v>
      </c>
      <c r="H33" s="363"/>
      <c r="I33" s="363"/>
      <c r="J33" s="363"/>
      <c r="K33" s="363"/>
      <c r="L33" s="363"/>
      <c r="M33" s="363"/>
      <c r="N33" s="363"/>
      <c r="O33" s="364"/>
      <c r="P33" s="393"/>
      <c r="Q33" s="394"/>
      <c r="R33" s="395"/>
      <c r="S33" s="399"/>
      <c r="T33" s="400"/>
      <c r="U33" s="399"/>
      <c r="V33" s="406"/>
      <c r="W33" s="49"/>
      <c r="X33" s="119"/>
      <c r="Y33" s="326"/>
      <c r="Z33" s="537"/>
      <c r="AA33" s="330"/>
      <c r="AB33" s="336"/>
      <c r="AC33" s="539"/>
      <c r="AD33" s="340"/>
      <c r="AE33" s="91"/>
      <c r="AF33" s="342"/>
      <c r="AG33" s="527"/>
      <c r="AH33" s="129"/>
      <c r="AI33" s="91"/>
      <c r="AJ33" s="340"/>
      <c r="AK33" s="323"/>
      <c r="AL33" s="323"/>
      <c r="AM33" s="323"/>
      <c r="AN33" s="323"/>
      <c r="AO33" s="325"/>
      <c r="AP33" s="95"/>
      <c r="AQ33" s="96"/>
      <c r="AR33" s="97"/>
      <c r="AS33" s="107"/>
      <c r="AT33" s="535"/>
      <c r="AU33" s="523"/>
      <c r="AV33" s="525"/>
      <c r="AW33" s="8"/>
      <c r="AX33" s="8"/>
      <c r="AY33" s="8"/>
      <c r="AZ33" s="8"/>
      <c r="BA33" s="8"/>
      <c r="BB33" s="8"/>
      <c r="BC33" s="8"/>
      <c r="BD33" s="8"/>
      <c r="BE33" s="8"/>
      <c r="BF33" s="8"/>
      <c r="BG33" s="8"/>
      <c r="BH33" s="8"/>
      <c r="BI33" s="8"/>
      <c r="BJ33" s="8"/>
      <c r="BK33" s="8"/>
      <c r="BL33" s="8"/>
    </row>
    <row r="34" spans="1:75" ht="20.100000000000001" customHeight="1" x14ac:dyDescent="0.4">
      <c r="A34" s="8"/>
      <c r="B34" s="553"/>
      <c r="C34" s="383"/>
      <c r="D34" s="383"/>
      <c r="E34" s="383"/>
      <c r="F34" s="110"/>
      <c r="G34" s="403"/>
      <c r="H34" s="404"/>
      <c r="I34" s="404"/>
      <c r="J34" s="404"/>
      <c r="K34" s="404"/>
      <c r="L34" s="404"/>
      <c r="M34" s="404"/>
      <c r="N34" s="404"/>
      <c r="O34" s="405"/>
      <c r="P34" s="396"/>
      <c r="Q34" s="397"/>
      <c r="R34" s="398"/>
      <c r="S34" s="401"/>
      <c r="T34" s="402"/>
      <c r="U34" s="401"/>
      <c r="V34" s="407"/>
      <c r="W34" s="50"/>
      <c r="X34" s="120"/>
      <c r="Y34" s="327"/>
      <c r="Z34" s="545"/>
      <c r="AA34" s="331"/>
      <c r="AB34" s="346"/>
      <c r="AC34" s="546"/>
      <c r="AD34" s="348"/>
      <c r="AE34" s="92"/>
      <c r="AF34" s="349"/>
      <c r="AG34" s="544"/>
      <c r="AH34" s="130"/>
      <c r="AI34" s="92"/>
      <c r="AJ34" s="348"/>
      <c r="AK34" s="325"/>
      <c r="AL34" s="325"/>
      <c r="AM34" s="325"/>
      <c r="AN34" s="325"/>
      <c r="AO34" s="325"/>
      <c r="AP34" s="98"/>
      <c r="AQ34" s="99"/>
      <c r="AR34" s="100"/>
      <c r="AS34" s="108"/>
      <c r="AT34" s="543"/>
      <c r="AU34" s="541"/>
      <c r="AV34" s="542"/>
      <c r="AW34" s="8"/>
      <c r="AX34" s="8"/>
      <c r="AY34" s="8"/>
      <c r="AZ34" s="8"/>
      <c r="BA34" s="8"/>
      <c r="BB34" s="8"/>
      <c r="BC34" s="8"/>
      <c r="BD34" s="8"/>
      <c r="BE34" s="8"/>
      <c r="BF34" s="8"/>
      <c r="BG34" s="8"/>
      <c r="BH34" s="8"/>
      <c r="BI34" s="8"/>
      <c r="BJ34" s="8"/>
      <c r="BK34" s="8"/>
      <c r="BL34" s="8"/>
    </row>
    <row r="35" spans="1:75" ht="20.100000000000001" customHeight="1" x14ac:dyDescent="0.4">
      <c r="A35" s="8"/>
      <c r="B35" s="551">
        <v>6</v>
      </c>
      <c r="C35" s="381" t="s">
        <v>194</v>
      </c>
      <c r="D35" s="382"/>
      <c r="E35" s="382"/>
      <c r="F35" s="110"/>
      <c r="G35" s="384" t="s">
        <v>195</v>
      </c>
      <c r="H35" s="385"/>
      <c r="I35" s="385"/>
      <c r="J35" s="385"/>
      <c r="K35" s="385"/>
      <c r="L35" s="385"/>
      <c r="M35" s="385"/>
      <c r="N35" s="385"/>
      <c r="O35" s="386"/>
      <c r="P35" s="390">
        <v>5</v>
      </c>
      <c r="Q35" s="391"/>
      <c r="R35" s="392"/>
      <c r="S35" s="399"/>
      <c r="T35" s="400"/>
      <c r="U35" s="399" t="s">
        <v>119</v>
      </c>
      <c r="V35" s="406"/>
      <c r="W35" s="48"/>
      <c r="X35" s="118"/>
      <c r="Y35" s="326" t="s">
        <v>117</v>
      </c>
      <c r="Z35" s="549" t="s">
        <v>199</v>
      </c>
      <c r="AA35" s="330" t="s">
        <v>120</v>
      </c>
      <c r="AB35" s="345" t="s">
        <v>117</v>
      </c>
      <c r="AC35" s="550" t="s">
        <v>199</v>
      </c>
      <c r="AD35" s="340" t="s">
        <v>115</v>
      </c>
      <c r="AE35" s="90" t="s">
        <v>200</v>
      </c>
      <c r="AF35" s="342" t="s">
        <v>119</v>
      </c>
      <c r="AG35" s="527"/>
      <c r="AH35" s="127" t="s">
        <v>119</v>
      </c>
      <c r="AI35" s="90"/>
      <c r="AJ35" s="340" t="s">
        <v>119</v>
      </c>
      <c r="AK35" s="323" t="s">
        <v>119</v>
      </c>
      <c r="AL35" s="323" t="s">
        <v>119</v>
      </c>
      <c r="AM35" s="323" t="s">
        <v>119</v>
      </c>
      <c r="AN35" s="323" t="s">
        <v>119</v>
      </c>
      <c r="AO35" s="325" t="s">
        <v>119</v>
      </c>
      <c r="AP35" s="71"/>
      <c r="AQ35" s="93"/>
      <c r="AR35" s="94"/>
      <c r="AS35" s="106"/>
      <c r="AT35" s="535" t="s">
        <v>126</v>
      </c>
      <c r="AU35" s="523" t="s">
        <v>213</v>
      </c>
      <c r="AV35" s="525"/>
      <c r="AW35" s="8"/>
      <c r="AX35" s="8"/>
      <c r="AY35" s="8"/>
      <c r="AZ35" s="8" t="str">
        <f t="shared" ref="AZ35" si="25">SUBSTITUTE(C35,"-","")</f>
        <v>7681654</v>
      </c>
      <c r="BA35" s="8">
        <f t="shared" ref="BA35" si="26">$AZ35*1</f>
        <v>7681654</v>
      </c>
      <c r="BB35" s="8">
        <f t="shared" ref="BB35" si="27">IFERROR($BA35,0)</f>
        <v>7681654</v>
      </c>
      <c r="BC35" s="8" t="str">
        <f t="shared" ref="BC35:BR35" si="28">IFERROR(MID(TEXT($AZ35,"????????????????"),COLUMN(A21),1)*1,"")</f>
        <v/>
      </c>
      <c r="BD35" s="8" t="str">
        <f t="shared" si="28"/>
        <v/>
      </c>
      <c r="BE35" s="8" t="str">
        <f t="shared" si="28"/>
        <v/>
      </c>
      <c r="BF35" s="8" t="str">
        <f t="shared" si="28"/>
        <v/>
      </c>
      <c r="BG35" s="8" t="str">
        <f t="shared" si="28"/>
        <v/>
      </c>
      <c r="BH35" s="8" t="str">
        <f t="shared" si="28"/>
        <v/>
      </c>
      <c r="BI35" s="8" t="str">
        <f t="shared" si="28"/>
        <v/>
      </c>
      <c r="BJ35" s="8" t="str">
        <f t="shared" si="28"/>
        <v/>
      </c>
      <c r="BK35" s="8" t="str">
        <f t="shared" si="28"/>
        <v/>
      </c>
      <c r="BL35" s="8">
        <f t="shared" si="28"/>
        <v>7</v>
      </c>
      <c r="BM35" s="8">
        <f t="shared" si="28"/>
        <v>6</v>
      </c>
      <c r="BN35" s="8">
        <f t="shared" si="28"/>
        <v>8</v>
      </c>
      <c r="BO35" s="8">
        <f t="shared" si="28"/>
        <v>1</v>
      </c>
      <c r="BP35" s="8">
        <f t="shared" si="28"/>
        <v>6</v>
      </c>
      <c r="BQ35" s="8">
        <f t="shared" si="28"/>
        <v>5</v>
      </c>
      <c r="BR35" s="8">
        <f t="shared" si="28"/>
        <v>4</v>
      </c>
    </row>
    <row r="36" spans="1:75" ht="20.100000000000001" customHeight="1" x14ac:dyDescent="0.4">
      <c r="A36" s="8"/>
      <c r="B36" s="552"/>
      <c r="C36" s="381"/>
      <c r="D36" s="382"/>
      <c r="E36" s="382"/>
      <c r="F36" s="110"/>
      <c r="G36" s="387"/>
      <c r="H36" s="388"/>
      <c r="I36" s="388"/>
      <c r="J36" s="388"/>
      <c r="K36" s="388"/>
      <c r="L36" s="388"/>
      <c r="M36" s="388"/>
      <c r="N36" s="388"/>
      <c r="O36" s="389"/>
      <c r="P36" s="393"/>
      <c r="Q36" s="394"/>
      <c r="R36" s="395"/>
      <c r="S36" s="399"/>
      <c r="T36" s="400"/>
      <c r="U36" s="399"/>
      <c r="V36" s="406"/>
      <c r="W36" s="49"/>
      <c r="X36" s="119"/>
      <c r="Y36" s="326"/>
      <c r="Z36" s="537"/>
      <c r="AA36" s="330"/>
      <c r="AB36" s="336"/>
      <c r="AC36" s="539"/>
      <c r="AD36" s="340"/>
      <c r="AE36" s="91" t="s">
        <v>201</v>
      </c>
      <c r="AF36" s="342"/>
      <c r="AG36" s="527"/>
      <c r="AH36" s="129"/>
      <c r="AI36" s="91"/>
      <c r="AJ36" s="340"/>
      <c r="AK36" s="323"/>
      <c r="AL36" s="323"/>
      <c r="AM36" s="323"/>
      <c r="AN36" s="323"/>
      <c r="AO36" s="325"/>
      <c r="AP36" s="95"/>
      <c r="AQ36" s="96"/>
      <c r="AR36" s="97"/>
      <c r="AS36" s="107"/>
      <c r="AT36" s="535"/>
      <c r="AU36" s="523"/>
      <c r="AV36" s="525"/>
      <c r="AW36" s="8"/>
      <c r="AX36" s="8"/>
      <c r="AY36" s="8"/>
      <c r="AZ36" s="8"/>
      <c r="BA36" s="8"/>
      <c r="BB36" s="8">
        <f t="shared" ref="BB36" si="29">$BB35</f>
        <v>7681654</v>
      </c>
      <c r="BC36" s="8">
        <f t="shared" ref="BC36:BR36" si="30">IF(BC35="",0,BC35)</f>
        <v>0</v>
      </c>
      <c r="BD36" s="8">
        <f t="shared" si="30"/>
        <v>0</v>
      </c>
      <c r="BE36" s="8">
        <f t="shared" si="30"/>
        <v>0</v>
      </c>
      <c r="BF36" s="8">
        <f t="shared" si="30"/>
        <v>0</v>
      </c>
      <c r="BG36" s="8">
        <f t="shared" si="30"/>
        <v>0</v>
      </c>
      <c r="BH36" s="8">
        <f t="shared" si="30"/>
        <v>0</v>
      </c>
      <c r="BI36" s="8">
        <f t="shared" si="30"/>
        <v>0</v>
      </c>
      <c r="BJ36" s="8">
        <f t="shared" si="30"/>
        <v>0</v>
      </c>
      <c r="BK36" s="8">
        <f t="shared" si="30"/>
        <v>0</v>
      </c>
      <c r="BL36" s="8">
        <f t="shared" si="30"/>
        <v>7</v>
      </c>
      <c r="BM36" s="8">
        <f t="shared" si="30"/>
        <v>6</v>
      </c>
      <c r="BN36" s="8">
        <f t="shared" si="30"/>
        <v>8</v>
      </c>
      <c r="BO36" s="8">
        <f t="shared" si="30"/>
        <v>1</v>
      </c>
      <c r="BP36" s="8">
        <f t="shared" si="30"/>
        <v>6</v>
      </c>
      <c r="BQ36" s="8">
        <f t="shared" si="30"/>
        <v>5</v>
      </c>
      <c r="BR36" s="8">
        <f t="shared" si="30"/>
        <v>4</v>
      </c>
      <c r="BS36" s="126">
        <f>($BC$14*$BC36+$BD$14*$BD36+$BE$14*$BE36+$BF$14*$BF36+$BG$14*$BG36+$BH$14*$BH36+$BI$14*$BI36+$BJ$14*$BJ36+$BK$14*$BK36+$BL$14*$BL36+$BM$14*$BM36+$BN$14*$BN36+$BO$14*$BO36+$BP$14*$BP36+$BQ$14*$BQ36)/10</f>
        <v>12.4</v>
      </c>
      <c r="BT36" s="126">
        <f t="shared" ref="BT36" si="31">MOD($BS36,1)</f>
        <v>0.40000000000000036</v>
      </c>
      <c r="BU36">
        <f t="shared" ref="BU36" si="32">$BT36*10</f>
        <v>4.0000000000000036</v>
      </c>
      <c r="BV36">
        <f>ROUND(BU36,1)</f>
        <v>4</v>
      </c>
      <c r="BW36">
        <f>IF($BB36=0,300,(IF($BR36=$BV36,100,200)))</f>
        <v>100</v>
      </c>
    </row>
    <row r="37" spans="1:75" ht="20.100000000000001" customHeight="1" x14ac:dyDescent="0.4">
      <c r="A37" s="8"/>
      <c r="B37" s="552"/>
      <c r="C37" s="381"/>
      <c r="D37" s="382"/>
      <c r="E37" s="382"/>
      <c r="F37" s="110"/>
      <c r="G37" s="362" t="s">
        <v>196</v>
      </c>
      <c r="H37" s="363"/>
      <c r="I37" s="363"/>
      <c r="J37" s="363"/>
      <c r="K37" s="363"/>
      <c r="L37" s="363"/>
      <c r="M37" s="363"/>
      <c r="N37" s="363"/>
      <c r="O37" s="364"/>
      <c r="P37" s="393"/>
      <c r="Q37" s="394"/>
      <c r="R37" s="395"/>
      <c r="S37" s="399"/>
      <c r="T37" s="400"/>
      <c r="U37" s="399"/>
      <c r="V37" s="406"/>
      <c r="W37" s="49"/>
      <c r="X37" s="119"/>
      <c r="Y37" s="326"/>
      <c r="Z37" s="537"/>
      <c r="AA37" s="330"/>
      <c r="AB37" s="336"/>
      <c r="AC37" s="539"/>
      <c r="AD37" s="340"/>
      <c r="AE37" s="91"/>
      <c r="AF37" s="342"/>
      <c r="AG37" s="527"/>
      <c r="AH37" s="129"/>
      <c r="AI37" s="91"/>
      <c r="AJ37" s="340"/>
      <c r="AK37" s="323"/>
      <c r="AL37" s="323"/>
      <c r="AM37" s="323"/>
      <c r="AN37" s="323"/>
      <c r="AO37" s="325"/>
      <c r="AP37" s="95"/>
      <c r="AQ37" s="96"/>
      <c r="AR37" s="97"/>
      <c r="AS37" s="107"/>
      <c r="AT37" s="535"/>
      <c r="AU37" s="523"/>
      <c r="AV37" s="525"/>
      <c r="AW37" s="8"/>
      <c r="AX37" s="8"/>
      <c r="AY37" s="8"/>
      <c r="AZ37" s="8"/>
      <c r="BA37" s="8"/>
      <c r="BB37" s="8"/>
      <c r="BC37" s="8"/>
      <c r="BD37" s="8"/>
      <c r="BE37" s="8"/>
      <c r="BF37" s="8"/>
      <c r="BG37" s="8"/>
      <c r="BH37" s="8"/>
      <c r="BI37" s="8"/>
      <c r="BJ37" s="8"/>
      <c r="BK37" s="8"/>
      <c r="BL37" s="8"/>
    </row>
    <row r="38" spans="1:75" ht="20.100000000000001" customHeight="1" x14ac:dyDescent="0.4">
      <c r="A38" s="8"/>
      <c r="B38" s="553"/>
      <c r="C38" s="383"/>
      <c r="D38" s="383"/>
      <c r="E38" s="383"/>
      <c r="F38" s="110"/>
      <c r="G38" s="403"/>
      <c r="H38" s="404"/>
      <c r="I38" s="404"/>
      <c r="J38" s="404"/>
      <c r="K38" s="404"/>
      <c r="L38" s="404"/>
      <c r="M38" s="404"/>
      <c r="N38" s="404"/>
      <c r="O38" s="405"/>
      <c r="P38" s="396"/>
      <c r="Q38" s="397"/>
      <c r="R38" s="398"/>
      <c r="S38" s="401"/>
      <c r="T38" s="402"/>
      <c r="U38" s="401"/>
      <c r="V38" s="407"/>
      <c r="W38" s="50"/>
      <c r="X38" s="120"/>
      <c r="Y38" s="327"/>
      <c r="Z38" s="545"/>
      <c r="AA38" s="331"/>
      <c r="AB38" s="346"/>
      <c r="AC38" s="546"/>
      <c r="AD38" s="348"/>
      <c r="AE38" s="92"/>
      <c r="AF38" s="349"/>
      <c r="AG38" s="544"/>
      <c r="AH38" s="130"/>
      <c r="AI38" s="92"/>
      <c r="AJ38" s="348"/>
      <c r="AK38" s="325"/>
      <c r="AL38" s="325"/>
      <c r="AM38" s="325"/>
      <c r="AN38" s="325"/>
      <c r="AO38" s="325"/>
      <c r="AP38" s="98"/>
      <c r="AQ38" s="99"/>
      <c r="AR38" s="100"/>
      <c r="AS38" s="108"/>
      <c r="AT38" s="543"/>
      <c r="AU38" s="541"/>
      <c r="AV38" s="542"/>
      <c r="AW38" s="8"/>
      <c r="AX38" s="8"/>
      <c r="AY38" s="8"/>
      <c r="AZ38" s="8"/>
      <c r="BA38" s="8"/>
      <c r="BB38" s="8"/>
      <c r="BC38" s="8"/>
      <c r="BD38" s="8"/>
      <c r="BE38" s="8"/>
      <c r="BF38" s="8"/>
      <c r="BG38" s="8"/>
      <c r="BH38" s="8"/>
      <c r="BI38" s="8"/>
      <c r="BJ38" s="8"/>
      <c r="BK38" s="8"/>
      <c r="BL38" s="8"/>
    </row>
    <row r="39" spans="1:75" ht="20.100000000000001" customHeight="1" x14ac:dyDescent="0.4">
      <c r="A39" s="8"/>
      <c r="B39" s="379">
        <v>7</v>
      </c>
      <c r="C39" s="381" t="s">
        <v>167</v>
      </c>
      <c r="D39" s="382"/>
      <c r="E39" s="382"/>
      <c r="F39" s="110"/>
      <c r="G39" s="384" t="s">
        <v>182</v>
      </c>
      <c r="H39" s="385"/>
      <c r="I39" s="385"/>
      <c r="J39" s="385"/>
      <c r="K39" s="385"/>
      <c r="L39" s="385"/>
      <c r="M39" s="385"/>
      <c r="N39" s="385"/>
      <c r="O39" s="386"/>
      <c r="P39" s="390">
        <v>1.1000000000000001</v>
      </c>
      <c r="Q39" s="391"/>
      <c r="R39" s="392"/>
      <c r="S39" s="399" t="s">
        <v>169</v>
      </c>
      <c r="T39" s="400"/>
      <c r="U39" s="399" t="s">
        <v>119</v>
      </c>
      <c r="V39" s="406"/>
      <c r="W39" s="48"/>
      <c r="X39" s="118"/>
      <c r="Y39" s="326" t="s">
        <v>117</v>
      </c>
      <c r="Z39" s="537" t="s">
        <v>170</v>
      </c>
      <c r="AA39" s="330" t="s">
        <v>120</v>
      </c>
      <c r="AB39" s="345" t="s">
        <v>117</v>
      </c>
      <c r="AC39" s="539" t="s">
        <v>170</v>
      </c>
      <c r="AD39" s="340" t="s">
        <v>119</v>
      </c>
      <c r="AE39" s="90"/>
      <c r="AF39" s="342" t="s">
        <v>119</v>
      </c>
      <c r="AG39" s="527"/>
      <c r="AH39" s="127" t="s">
        <v>119</v>
      </c>
      <c r="AI39" s="90"/>
      <c r="AJ39" s="340" t="s">
        <v>119</v>
      </c>
      <c r="AK39" s="323" t="s">
        <v>119</v>
      </c>
      <c r="AL39" s="323" t="s">
        <v>119</v>
      </c>
      <c r="AM39" s="323" t="s">
        <v>115</v>
      </c>
      <c r="AN39" s="323" t="s">
        <v>119</v>
      </c>
      <c r="AO39" s="325" t="s">
        <v>119</v>
      </c>
      <c r="AP39" s="71" t="s">
        <v>118</v>
      </c>
      <c r="AQ39" s="93">
        <v>564</v>
      </c>
      <c r="AR39" s="94"/>
      <c r="AS39" s="106"/>
      <c r="AT39" s="535" t="s">
        <v>119</v>
      </c>
      <c r="AU39" s="523"/>
      <c r="AV39" s="525"/>
      <c r="AW39" s="8"/>
      <c r="AX39" s="8"/>
      <c r="AY39" s="8"/>
      <c r="AZ39" s="8" t="str">
        <f t="shared" ref="AZ39" si="33">SUBSTITUTE(C39,"-","")</f>
        <v>103117</v>
      </c>
      <c r="BA39" s="8">
        <f t="shared" ref="BA39" si="34">$AZ39*1</f>
        <v>103117</v>
      </c>
      <c r="BB39" s="8">
        <f t="shared" ref="BB39" si="35">IFERROR($BA39,0)</f>
        <v>103117</v>
      </c>
      <c r="BC39" s="8" t="str">
        <f t="shared" ref="BC39:BR39" si="36">IFERROR(MID(TEXT($AZ39,"????????????????"),COLUMN(A25),1)*1,"")</f>
        <v/>
      </c>
      <c r="BD39" s="8" t="str">
        <f t="shared" si="36"/>
        <v/>
      </c>
      <c r="BE39" s="8" t="str">
        <f t="shared" si="36"/>
        <v/>
      </c>
      <c r="BF39" s="8" t="str">
        <f t="shared" si="36"/>
        <v/>
      </c>
      <c r="BG39" s="8" t="str">
        <f t="shared" si="36"/>
        <v/>
      </c>
      <c r="BH39" s="8" t="str">
        <f t="shared" si="36"/>
        <v/>
      </c>
      <c r="BI39" s="8" t="str">
        <f t="shared" si="36"/>
        <v/>
      </c>
      <c r="BJ39" s="8" t="str">
        <f t="shared" si="36"/>
        <v/>
      </c>
      <c r="BK39" s="8" t="str">
        <f t="shared" si="36"/>
        <v/>
      </c>
      <c r="BL39" s="8" t="str">
        <f t="shared" si="36"/>
        <v/>
      </c>
      <c r="BM39" s="8">
        <f t="shared" si="36"/>
        <v>1</v>
      </c>
      <c r="BN39" s="8">
        <f t="shared" si="36"/>
        <v>0</v>
      </c>
      <c r="BO39" s="8">
        <f t="shared" si="36"/>
        <v>3</v>
      </c>
      <c r="BP39" s="8">
        <f t="shared" si="36"/>
        <v>1</v>
      </c>
      <c r="BQ39" s="8">
        <f t="shared" si="36"/>
        <v>1</v>
      </c>
      <c r="BR39" s="8">
        <f t="shared" si="36"/>
        <v>7</v>
      </c>
    </row>
    <row r="40" spans="1:75" ht="20.100000000000001" customHeight="1" x14ac:dyDescent="0.4">
      <c r="A40" s="8"/>
      <c r="B40" s="379"/>
      <c r="C40" s="381"/>
      <c r="D40" s="382"/>
      <c r="E40" s="382"/>
      <c r="F40" s="110"/>
      <c r="G40" s="387"/>
      <c r="H40" s="388"/>
      <c r="I40" s="388"/>
      <c r="J40" s="388"/>
      <c r="K40" s="388"/>
      <c r="L40" s="388"/>
      <c r="M40" s="388"/>
      <c r="N40" s="388"/>
      <c r="O40" s="389"/>
      <c r="P40" s="393"/>
      <c r="Q40" s="394"/>
      <c r="R40" s="395"/>
      <c r="S40" s="399"/>
      <c r="T40" s="400"/>
      <c r="U40" s="399"/>
      <c r="V40" s="406"/>
      <c r="W40" s="49"/>
      <c r="X40" s="119"/>
      <c r="Y40" s="326"/>
      <c r="Z40" s="537"/>
      <c r="AA40" s="330"/>
      <c r="AB40" s="336"/>
      <c r="AC40" s="539"/>
      <c r="AD40" s="340"/>
      <c r="AE40" s="91"/>
      <c r="AF40" s="342"/>
      <c r="AG40" s="527"/>
      <c r="AH40" s="129"/>
      <c r="AI40" s="91"/>
      <c r="AJ40" s="340"/>
      <c r="AK40" s="323"/>
      <c r="AL40" s="323"/>
      <c r="AM40" s="323"/>
      <c r="AN40" s="323"/>
      <c r="AO40" s="325"/>
      <c r="AP40" s="95"/>
      <c r="AQ40" s="96"/>
      <c r="AR40" s="97"/>
      <c r="AS40" s="107"/>
      <c r="AT40" s="535"/>
      <c r="AU40" s="523"/>
      <c r="AV40" s="525"/>
      <c r="AW40" s="8"/>
      <c r="AX40" s="8"/>
      <c r="AY40" s="8"/>
      <c r="AZ40" s="8"/>
      <c r="BA40" s="8"/>
      <c r="BB40" s="8">
        <f t="shared" ref="BB40" si="37">$BB39</f>
        <v>103117</v>
      </c>
      <c r="BC40" s="8">
        <f t="shared" ref="BC40:BR40" si="38">IF(BC39="",0,BC39)</f>
        <v>0</v>
      </c>
      <c r="BD40" s="8">
        <f t="shared" si="38"/>
        <v>0</v>
      </c>
      <c r="BE40" s="8">
        <f t="shared" si="38"/>
        <v>0</v>
      </c>
      <c r="BF40" s="8">
        <f t="shared" si="38"/>
        <v>0</v>
      </c>
      <c r="BG40" s="8">
        <f t="shared" si="38"/>
        <v>0</v>
      </c>
      <c r="BH40" s="8">
        <f t="shared" si="38"/>
        <v>0</v>
      </c>
      <c r="BI40" s="8">
        <f t="shared" si="38"/>
        <v>0</v>
      </c>
      <c r="BJ40" s="8">
        <f t="shared" si="38"/>
        <v>0</v>
      </c>
      <c r="BK40" s="8">
        <f t="shared" si="38"/>
        <v>0</v>
      </c>
      <c r="BL40" s="8">
        <f t="shared" si="38"/>
        <v>0</v>
      </c>
      <c r="BM40" s="8">
        <f t="shared" si="38"/>
        <v>1</v>
      </c>
      <c r="BN40" s="8">
        <f t="shared" si="38"/>
        <v>0</v>
      </c>
      <c r="BO40" s="8">
        <f t="shared" si="38"/>
        <v>3</v>
      </c>
      <c r="BP40" s="8">
        <f t="shared" si="38"/>
        <v>1</v>
      </c>
      <c r="BQ40" s="8">
        <f t="shared" si="38"/>
        <v>1</v>
      </c>
      <c r="BR40" s="8">
        <f t="shared" si="38"/>
        <v>7</v>
      </c>
      <c r="BS40" s="126">
        <f>($BC$14*$BC40+$BD$14*$BD40+$BE$14*$BE40+$BF$14*$BF40+$BG$14*$BG40+$BH$14*$BH40+$BI$14*$BI40+$BJ$14*$BJ40+$BK$14*$BK40+$BL$14*$BL40+$BM$14*$BM40+$BN$14*$BN40+$BO$14*$BO40+$BP$14*$BP40+$BQ$14*$BQ40)/10</f>
        <v>1.7</v>
      </c>
      <c r="BT40" s="126">
        <f t="shared" ref="BT40" si="39">MOD($BS40,1)</f>
        <v>0.7</v>
      </c>
      <c r="BU40">
        <f t="shared" ref="BU40" si="40">$BT40*10</f>
        <v>7</v>
      </c>
      <c r="BV40">
        <f>ROUND(BU40,1)</f>
        <v>7</v>
      </c>
      <c r="BW40">
        <f>IF($BB40=0,300,(IF($BR40=$BV40,100,200)))</f>
        <v>100</v>
      </c>
    </row>
    <row r="41" spans="1:75" ht="20.100000000000001" customHeight="1" x14ac:dyDescent="0.4">
      <c r="A41" s="8"/>
      <c r="B41" s="379"/>
      <c r="C41" s="381"/>
      <c r="D41" s="382"/>
      <c r="E41" s="382"/>
      <c r="F41" s="110"/>
      <c r="G41" s="362" t="s">
        <v>168</v>
      </c>
      <c r="H41" s="363"/>
      <c r="I41" s="363"/>
      <c r="J41" s="363"/>
      <c r="K41" s="363"/>
      <c r="L41" s="363"/>
      <c r="M41" s="363"/>
      <c r="N41" s="363"/>
      <c r="O41" s="364"/>
      <c r="P41" s="393"/>
      <c r="Q41" s="394"/>
      <c r="R41" s="395"/>
      <c r="S41" s="399"/>
      <c r="T41" s="400"/>
      <c r="U41" s="399"/>
      <c r="V41" s="406"/>
      <c r="W41" s="49"/>
      <c r="X41" s="119"/>
      <c r="Y41" s="326"/>
      <c r="Z41" s="537"/>
      <c r="AA41" s="330"/>
      <c r="AB41" s="336"/>
      <c r="AC41" s="539"/>
      <c r="AD41" s="340"/>
      <c r="AE41" s="91"/>
      <c r="AF41" s="342"/>
      <c r="AG41" s="527"/>
      <c r="AH41" s="129"/>
      <c r="AI41" s="91"/>
      <c r="AJ41" s="340"/>
      <c r="AK41" s="323"/>
      <c r="AL41" s="323"/>
      <c r="AM41" s="323"/>
      <c r="AN41" s="323"/>
      <c r="AO41" s="325"/>
      <c r="AP41" s="95"/>
      <c r="AQ41" s="96"/>
      <c r="AR41" s="97"/>
      <c r="AS41" s="107"/>
      <c r="AT41" s="535"/>
      <c r="AU41" s="523"/>
      <c r="AV41" s="525"/>
      <c r="AW41" s="8"/>
      <c r="AX41" s="8"/>
      <c r="AY41" s="8"/>
      <c r="AZ41" s="8"/>
      <c r="BA41" s="8"/>
      <c r="BB41" s="8"/>
      <c r="BC41" s="8"/>
      <c r="BD41" s="8"/>
      <c r="BE41" s="8"/>
      <c r="BF41" s="8"/>
      <c r="BG41" s="8"/>
      <c r="BH41" s="8"/>
      <c r="BI41" s="8"/>
      <c r="BJ41" s="8"/>
      <c r="BK41" s="8"/>
      <c r="BL41" s="8"/>
    </row>
    <row r="42" spans="1:75" ht="20.100000000000001" customHeight="1" x14ac:dyDescent="0.4">
      <c r="A42" s="8"/>
      <c r="B42" s="380"/>
      <c r="C42" s="383"/>
      <c r="D42" s="383"/>
      <c r="E42" s="383"/>
      <c r="F42" s="110"/>
      <c r="G42" s="403"/>
      <c r="H42" s="404"/>
      <c r="I42" s="404"/>
      <c r="J42" s="404"/>
      <c r="K42" s="404"/>
      <c r="L42" s="404"/>
      <c r="M42" s="404"/>
      <c r="N42" s="404"/>
      <c r="O42" s="405"/>
      <c r="P42" s="396"/>
      <c r="Q42" s="397"/>
      <c r="R42" s="398"/>
      <c r="S42" s="401"/>
      <c r="T42" s="402"/>
      <c r="U42" s="401"/>
      <c r="V42" s="407"/>
      <c r="W42" s="50"/>
      <c r="X42" s="120"/>
      <c r="Y42" s="327"/>
      <c r="Z42" s="545"/>
      <c r="AA42" s="331"/>
      <c r="AB42" s="346"/>
      <c r="AC42" s="546"/>
      <c r="AD42" s="348"/>
      <c r="AE42" s="92"/>
      <c r="AF42" s="349"/>
      <c r="AG42" s="544"/>
      <c r="AH42" s="130"/>
      <c r="AI42" s="92"/>
      <c r="AJ42" s="348"/>
      <c r="AK42" s="325"/>
      <c r="AL42" s="325"/>
      <c r="AM42" s="325"/>
      <c r="AN42" s="325"/>
      <c r="AO42" s="325"/>
      <c r="AP42" s="98"/>
      <c r="AQ42" s="99"/>
      <c r="AR42" s="100"/>
      <c r="AS42" s="108"/>
      <c r="AT42" s="543"/>
      <c r="AU42" s="541"/>
      <c r="AV42" s="542"/>
      <c r="AW42" s="8"/>
      <c r="AX42" s="8"/>
      <c r="AY42" s="8"/>
      <c r="AZ42" s="8"/>
      <c r="BA42" s="8"/>
      <c r="BB42" s="8"/>
      <c r="BC42" s="8"/>
      <c r="BD42" s="8"/>
      <c r="BE42" s="8"/>
      <c r="BF42" s="8"/>
      <c r="BG42" s="8"/>
      <c r="BH42" s="8"/>
      <c r="BI42" s="8"/>
      <c r="BJ42" s="8"/>
      <c r="BK42" s="8"/>
      <c r="BL42" s="8"/>
    </row>
    <row r="43" spans="1:75" ht="20.100000000000001" customHeight="1" x14ac:dyDescent="0.4">
      <c r="A43" s="8"/>
      <c r="B43" s="379">
        <v>8</v>
      </c>
      <c r="C43" s="381" t="s">
        <v>160</v>
      </c>
      <c r="D43" s="382"/>
      <c r="E43" s="382"/>
      <c r="F43" s="110"/>
      <c r="G43" s="384" t="s">
        <v>162</v>
      </c>
      <c r="H43" s="385"/>
      <c r="I43" s="385"/>
      <c r="J43" s="385"/>
      <c r="K43" s="385"/>
      <c r="L43" s="385"/>
      <c r="M43" s="385"/>
      <c r="N43" s="385"/>
      <c r="O43" s="386"/>
      <c r="P43" s="390">
        <v>0.9</v>
      </c>
      <c r="Q43" s="391"/>
      <c r="R43" s="392"/>
      <c r="S43" s="399"/>
      <c r="T43" s="400"/>
      <c r="U43" s="399" t="s">
        <v>119</v>
      </c>
      <c r="V43" s="406"/>
      <c r="W43" s="48"/>
      <c r="X43" s="118"/>
      <c r="Y43" s="326" t="s">
        <v>117</v>
      </c>
      <c r="Z43" s="537" t="s">
        <v>160</v>
      </c>
      <c r="AA43" s="330" t="s">
        <v>120</v>
      </c>
      <c r="AB43" s="345" t="s">
        <v>117</v>
      </c>
      <c r="AC43" s="539" t="s">
        <v>160</v>
      </c>
      <c r="AD43" s="340" t="s">
        <v>115</v>
      </c>
      <c r="AE43" s="90" t="s">
        <v>160</v>
      </c>
      <c r="AF43" s="547" t="s">
        <v>119</v>
      </c>
      <c r="AG43" s="527"/>
      <c r="AH43" s="127" t="s">
        <v>119</v>
      </c>
      <c r="AI43" s="90"/>
      <c r="AJ43" s="340" t="s">
        <v>119</v>
      </c>
      <c r="AK43" s="323" t="s">
        <v>119</v>
      </c>
      <c r="AL43" s="323" t="s">
        <v>119</v>
      </c>
      <c r="AM43" s="323" t="s">
        <v>119</v>
      </c>
      <c r="AN43" s="323" t="s">
        <v>119</v>
      </c>
      <c r="AO43" s="325" t="s">
        <v>119</v>
      </c>
      <c r="AP43" s="71" t="s">
        <v>119</v>
      </c>
      <c r="AQ43" s="93"/>
      <c r="AR43" s="94"/>
      <c r="AS43" s="106"/>
      <c r="AT43" s="535" t="s">
        <v>119</v>
      </c>
      <c r="AU43" s="523"/>
      <c r="AV43" s="525" t="s">
        <v>174</v>
      </c>
      <c r="AW43" s="8"/>
      <c r="AX43" s="8"/>
      <c r="AY43" s="8"/>
      <c r="AZ43" s="8" t="str">
        <f t="shared" ref="AZ43" si="41">SUBSTITUTE(C43,"-","")</f>
        <v>非開示</v>
      </c>
      <c r="BA43" s="8" t="e">
        <f t="shared" ref="BA43" si="42">$AZ43*1</f>
        <v>#VALUE!</v>
      </c>
      <c r="BB43" s="8">
        <f t="shared" ref="BB43" si="43">IFERROR($BA43,0)</f>
        <v>0</v>
      </c>
      <c r="BC43" s="8" t="str">
        <f t="shared" ref="BC43:BR43" si="44">IFERROR(MID(TEXT($AZ43,"????????????????"),COLUMN(A29),1)*1,"")</f>
        <v/>
      </c>
      <c r="BD43" s="8" t="str">
        <f t="shared" si="44"/>
        <v/>
      </c>
      <c r="BE43" s="8" t="str">
        <f t="shared" si="44"/>
        <v/>
      </c>
      <c r="BF43" s="8" t="str">
        <f t="shared" si="44"/>
        <v/>
      </c>
      <c r="BG43" s="8" t="str">
        <f t="shared" si="44"/>
        <v/>
      </c>
      <c r="BH43" s="8" t="str">
        <f t="shared" si="44"/>
        <v/>
      </c>
      <c r="BI43" s="8" t="str">
        <f t="shared" si="44"/>
        <v/>
      </c>
      <c r="BJ43" s="8" t="str">
        <f t="shared" si="44"/>
        <v/>
      </c>
      <c r="BK43" s="8" t="str">
        <f t="shared" si="44"/>
        <v/>
      </c>
      <c r="BL43" s="8" t="str">
        <f t="shared" si="44"/>
        <v/>
      </c>
      <c r="BM43" s="8" t="str">
        <f t="shared" si="44"/>
        <v/>
      </c>
      <c r="BN43" s="8" t="str">
        <f t="shared" si="44"/>
        <v/>
      </c>
      <c r="BO43" s="8" t="str">
        <f t="shared" si="44"/>
        <v/>
      </c>
      <c r="BP43" s="8" t="str">
        <f t="shared" si="44"/>
        <v/>
      </c>
      <c r="BQ43" s="8" t="str">
        <f t="shared" si="44"/>
        <v/>
      </c>
      <c r="BR43" s="8" t="str">
        <f t="shared" si="44"/>
        <v/>
      </c>
    </row>
    <row r="44" spans="1:75" ht="20.100000000000001" customHeight="1" x14ac:dyDescent="0.4">
      <c r="A44" s="8"/>
      <c r="B44" s="379"/>
      <c r="C44" s="381"/>
      <c r="D44" s="382"/>
      <c r="E44" s="382"/>
      <c r="F44" s="110"/>
      <c r="G44" s="387"/>
      <c r="H44" s="388"/>
      <c r="I44" s="388"/>
      <c r="J44" s="388"/>
      <c r="K44" s="388"/>
      <c r="L44" s="388"/>
      <c r="M44" s="388"/>
      <c r="N44" s="388"/>
      <c r="O44" s="389"/>
      <c r="P44" s="393"/>
      <c r="Q44" s="394"/>
      <c r="R44" s="395"/>
      <c r="S44" s="399"/>
      <c r="T44" s="400"/>
      <c r="U44" s="399"/>
      <c r="V44" s="406"/>
      <c r="W44" s="49"/>
      <c r="X44" s="119"/>
      <c r="Y44" s="326"/>
      <c r="Z44" s="537"/>
      <c r="AA44" s="330"/>
      <c r="AB44" s="336"/>
      <c r="AC44" s="539"/>
      <c r="AD44" s="340"/>
      <c r="AE44" s="91"/>
      <c r="AF44" s="547"/>
      <c r="AG44" s="527"/>
      <c r="AH44" s="129"/>
      <c r="AI44" s="91"/>
      <c r="AJ44" s="340"/>
      <c r="AK44" s="323"/>
      <c r="AL44" s="323"/>
      <c r="AM44" s="323"/>
      <c r="AN44" s="323"/>
      <c r="AO44" s="325"/>
      <c r="AP44" s="95"/>
      <c r="AQ44" s="96"/>
      <c r="AR44" s="97"/>
      <c r="AS44" s="107"/>
      <c r="AT44" s="535"/>
      <c r="AU44" s="523"/>
      <c r="AV44" s="525"/>
      <c r="AW44" s="8"/>
      <c r="AX44" s="8"/>
      <c r="AY44" s="8"/>
      <c r="AZ44" s="8"/>
      <c r="BA44" s="8"/>
      <c r="BB44" s="8">
        <f t="shared" ref="BB44" si="45">$BB43</f>
        <v>0</v>
      </c>
      <c r="BC44" s="8">
        <f t="shared" ref="BC44:BR44" si="46">IF(BC43="",0,BC43)</f>
        <v>0</v>
      </c>
      <c r="BD44" s="8">
        <f t="shared" si="46"/>
        <v>0</v>
      </c>
      <c r="BE44" s="8">
        <f t="shared" si="46"/>
        <v>0</v>
      </c>
      <c r="BF44" s="8">
        <f t="shared" si="46"/>
        <v>0</v>
      </c>
      <c r="BG44" s="8">
        <f t="shared" si="46"/>
        <v>0</v>
      </c>
      <c r="BH44" s="8">
        <f t="shared" si="46"/>
        <v>0</v>
      </c>
      <c r="BI44" s="8">
        <f t="shared" si="46"/>
        <v>0</v>
      </c>
      <c r="BJ44" s="8">
        <f t="shared" si="46"/>
        <v>0</v>
      </c>
      <c r="BK44" s="8">
        <f t="shared" si="46"/>
        <v>0</v>
      </c>
      <c r="BL44" s="8">
        <f t="shared" si="46"/>
        <v>0</v>
      </c>
      <c r="BM44" s="8">
        <f t="shared" si="46"/>
        <v>0</v>
      </c>
      <c r="BN44" s="8">
        <f t="shared" si="46"/>
        <v>0</v>
      </c>
      <c r="BO44" s="8">
        <f t="shared" si="46"/>
        <v>0</v>
      </c>
      <c r="BP44" s="8">
        <f t="shared" si="46"/>
        <v>0</v>
      </c>
      <c r="BQ44" s="8">
        <f t="shared" si="46"/>
        <v>0</v>
      </c>
      <c r="BR44" s="8">
        <f t="shared" si="46"/>
        <v>0</v>
      </c>
      <c r="BS44" s="126">
        <f>($BC$14*$BC44+$BD$14*$BD44+$BE$14*$BE44+$BF$14*$BF44+$BG$14*$BG44+$BH$14*$BH44+$BI$14*$BI44+$BJ$14*$BJ44+$BK$14*$BK44+$BL$14*$BL44+$BM$14*$BM44+$BN$14*$BN44+$BO$14*$BO44+$BP$14*$BP44+$BQ$14*$BQ44)/10</f>
        <v>0</v>
      </c>
      <c r="BT44" s="126">
        <f t="shared" ref="BT44" si="47">MOD($BS44,1)</f>
        <v>0</v>
      </c>
      <c r="BU44">
        <f t="shared" ref="BU44" si="48">$BT44*10</f>
        <v>0</v>
      </c>
      <c r="BV44">
        <f>ROUND(BU44,1)</f>
        <v>0</v>
      </c>
      <c r="BW44">
        <f>IF($BB44=0,300,(IF($BR44=$BV44,100,200)))</f>
        <v>300</v>
      </c>
    </row>
    <row r="45" spans="1:75" ht="20.100000000000001" customHeight="1" x14ac:dyDescent="0.4">
      <c r="A45" s="8"/>
      <c r="B45" s="379"/>
      <c r="C45" s="381"/>
      <c r="D45" s="382"/>
      <c r="E45" s="382"/>
      <c r="F45" s="110"/>
      <c r="G45" s="362" t="s">
        <v>197</v>
      </c>
      <c r="H45" s="363"/>
      <c r="I45" s="363"/>
      <c r="J45" s="363"/>
      <c r="K45" s="363"/>
      <c r="L45" s="363"/>
      <c r="M45" s="363"/>
      <c r="N45" s="363"/>
      <c r="O45" s="364"/>
      <c r="P45" s="393"/>
      <c r="Q45" s="394"/>
      <c r="R45" s="395"/>
      <c r="S45" s="399"/>
      <c r="T45" s="400"/>
      <c r="U45" s="399"/>
      <c r="V45" s="406"/>
      <c r="W45" s="49"/>
      <c r="X45" s="119"/>
      <c r="Y45" s="326"/>
      <c r="Z45" s="537"/>
      <c r="AA45" s="330"/>
      <c r="AB45" s="336"/>
      <c r="AC45" s="539"/>
      <c r="AD45" s="340"/>
      <c r="AE45" s="91"/>
      <c r="AF45" s="547"/>
      <c r="AG45" s="527"/>
      <c r="AH45" s="129"/>
      <c r="AI45" s="91"/>
      <c r="AJ45" s="340"/>
      <c r="AK45" s="323"/>
      <c r="AL45" s="323"/>
      <c r="AM45" s="323"/>
      <c r="AN45" s="323"/>
      <c r="AO45" s="325"/>
      <c r="AP45" s="95"/>
      <c r="AQ45" s="96"/>
      <c r="AR45" s="97"/>
      <c r="AS45" s="107"/>
      <c r="AT45" s="535"/>
      <c r="AU45" s="523"/>
      <c r="AV45" s="525"/>
      <c r="AW45" s="8"/>
      <c r="AX45" s="8"/>
      <c r="AY45" s="8"/>
      <c r="AZ45" s="8"/>
      <c r="BA45" s="8"/>
      <c r="BB45" s="8"/>
      <c r="BC45" s="8"/>
      <c r="BD45" s="8"/>
      <c r="BE45" s="8"/>
      <c r="BF45" s="8"/>
      <c r="BG45" s="8"/>
      <c r="BH45" s="8"/>
      <c r="BI45" s="8"/>
      <c r="BJ45" s="8"/>
      <c r="BK45" s="8"/>
      <c r="BL45" s="8"/>
    </row>
    <row r="46" spans="1:75" ht="20.100000000000001" customHeight="1" x14ac:dyDescent="0.4">
      <c r="A46" s="8"/>
      <c r="B46" s="380"/>
      <c r="C46" s="383"/>
      <c r="D46" s="383"/>
      <c r="E46" s="383"/>
      <c r="F46" s="110"/>
      <c r="G46" s="403"/>
      <c r="H46" s="404"/>
      <c r="I46" s="404"/>
      <c r="J46" s="404"/>
      <c r="K46" s="404"/>
      <c r="L46" s="404"/>
      <c r="M46" s="404"/>
      <c r="N46" s="404"/>
      <c r="O46" s="405"/>
      <c r="P46" s="396"/>
      <c r="Q46" s="397"/>
      <c r="R46" s="398"/>
      <c r="S46" s="401"/>
      <c r="T46" s="402"/>
      <c r="U46" s="401"/>
      <c r="V46" s="407"/>
      <c r="W46" s="50"/>
      <c r="X46" s="120"/>
      <c r="Y46" s="327"/>
      <c r="Z46" s="545"/>
      <c r="AA46" s="331"/>
      <c r="AB46" s="346"/>
      <c r="AC46" s="546"/>
      <c r="AD46" s="348"/>
      <c r="AE46" s="92"/>
      <c r="AF46" s="548"/>
      <c r="AG46" s="544"/>
      <c r="AH46" s="130"/>
      <c r="AI46" s="92"/>
      <c r="AJ46" s="348"/>
      <c r="AK46" s="325"/>
      <c r="AL46" s="325"/>
      <c r="AM46" s="325"/>
      <c r="AN46" s="325"/>
      <c r="AO46" s="325"/>
      <c r="AP46" s="98"/>
      <c r="AQ46" s="99"/>
      <c r="AR46" s="100"/>
      <c r="AS46" s="108"/>
      <c r="AT46" s="543"/>
      <c r="AU46" s="541"/>
      <c r="AV46" s="542"/>
      <c r="AW46" s="8"/>
      <c r="AX46" s="8"/>
      <c r="AY46" s="8"/>
      <c r="AZ46" s="8"/>
      <c r="BA46" s="8"/>
      <c r="BB46" s="8"/>
      <c r="BC46" s="8"/>
      <c r="BD46" s="8"/>
      <c r="BE46" s="8"/>
      <c r="BF46" s="8"/>
      <c r="BG46" s="8"/>
      <c r="BH46" s="8"/>
      <c r="BI46" s="8"/>
      <c r="BJ46" s="8"/>
      <c r="BK46" s="8"/>
      <c r="BL46" s="8"/>
    </row>
    <row r="47" spans="1:75" ht="20.100000000000001" customHeight="1" x14ac:dyDescent="0.4">
      <c r="A47" s="8"/>
      <c r="B47" s="379">
        <v>9</v>
      </c>
      <c r="C47" s="381" t="s">
        <v>160</v>
      </c>
      <c r="D47" s="382"/>
      <c r="E47" s="382"/>
      <c r="F47" s="110"/>
      <c r="G47" s="384" t="s">
        <v>161</v>
      </c>
      <c r="H47" s="385"/>
      <c r="I47" s="385"/>
      <c r="J47" s="385"/>
      <c r="K47" s="385"/>
      <c r="L47" s="385"/>
      <c r="M47" s="385"/>
      <c r="N47" s="385"/>
      <c r="O47" s="386"/>
      <c r="P47" s="390">
        <v>2E-3</v>
      </c>
      <c r="Q47" s="391"/>
      <c r="R47" s="392"/>
      <c r="S47" s="399"/>
      <c r="T47" s="400"/>
      <c r="U47" s="399" t="s">
        <v>119</v>
      </c>
      <c r="V47" s="406"/>
      <c r="W47" s="48"/>
      <c r="X47" s="118"/>
      <c r="Y47" s="326" t="s">
        <v>117</v>
      </c>
      <c r="Z47" s="537" t="s">
        <v>160</v>
      </c>
      <c r="AA47" s="330" t="s">
        <v>120</v>
      </c>
      <c r="AB47" s="345" t="s">
        <v>117</v>
      </c>
      <c r="AC47" s="539" t="s">
        <v>160</v>
      </c>
      <c r="AD47" s="340" t="s">
        <v>115</v>
      </c>
      <c r="AE47" s="90" t="s">
        <v>160</v>
      </c>
      <c r="AF47" s="547" t="s">
        <v>119</v>
      </c>
      <c r="AG47" s="527"/>
      <c r="AH47" s="127" t="s">
        <v>119</v>
      </c>
      <c r="AI47" s="90"/>
      <c r="AJ47" s="340" t="s">
        <v>119</v>
      </c>
      <c r="AK47" s="323" t="s">
        <v>119</v>
      </c>
      <c r="AL47" s="323" t="s">
        <v>119</v>
      </c>
      <c r="AM47" s="323" t="s">
        <v>119</v>
      </c>
      <c r="AN47" s="323" t="s">
        <v>119</v>
      </c>
      <c r="AO47" s="325" t="s">
        <v>242</v>
      </c>
      <c r="AP47" s="71" t="s">
        <v>119</v>
      </c>
      <c r="AQ47" s="93"/>
      <c r="AR47" s="94"/>
      <c r="AS47" s="106"/>
      <c r="AT47" s="535" t="s">
        <v>119</v>
      </c>
      <c r="AU47" s="523"/>
      <c r="AV47" s="525" t="s">
        <v>174</v>
      </c>
      <c r="AW47" s="8"/>
      <c r="AX47" s="8"/>
      <c r="AY47" s="8"/>
      <c r="AZ47" s="8" t="str">
        <f t="shared" ref="AZ47" si="49">SUBSTITUTE(C47,"-","")</f>
        <v>非開示</v>
      </c>
      <c r="BA47" s="8" t="e">
        <f t="shared" ref="BA47" si="50">$AZ47*1</f>
        <v>#VALUE!</v>
      </c>
      <c r="BB47" s="8">
        <f t="shared" ref="BB47" si="51">IFERROR($BA47,0)</f>
        <v>0</v>
      </c>
      <c r="BC47" s="8" t="str">
        <f t="shared" ref="BC47:BR47" si="52">IFERROR(MID(TEXT($AZ47,"????????????????"),COLUMN(A33),1)*1,"")</f>
        <v/>
      </c>
      <c r="BD47" s="8" t="str">
        <f t="shared" si="52"/>
        <v/>
      </c>
      <c r="BE47" s="8" t="str">
        <f t="shared" si="52"/>
        <v/>
      </c>
      <c r="BF47" s="8" t="str">
        <f t="shared" si="52"/>
        <v/>
      </c>
      <c r="BG47" s="8" t="str">
        <f t="shared" si="52"/>
        <v/>
      </c>
      <c r="BH47" s="8" t="str">
        <f t="shared" si="52"/>
        <v/>
      </c>
      <c r="BI47" s="8" t="str">
        <f t="shared" si="52"/>
        <v/>
      </c>
      <c r="BJ47" s="8" t="str">
        <f t="shared" si="52"/>
        <v/>
      </c>
      <c r="BK47" s="8" t="str">
        <f t="shared" si="52"/>
        <v/>
      </c>
      <c r="BL47" s="8" t="str">
        <f t="shared" si="52"/>
        <v/>
      </c>
      <c r="BM47" s="8" t="str">
        <f t="shared" si="52"/>
        <v/>
      </c>
      <c r="BN47" s="8" t="str">
        <f t="shared" si="52"/>
        <v/>
      </c>
      <c r="BO47" s="8" t="str">
        <f t="shared" si="52"/>
        <v/>
      </c>
      <c r="BP47" s="8" t="str">
        <f t="shared" si="52"/>
        <v/>
      </c>
      <c r="BQ47" s="8" t="str">
        <f t="shared" si="52"/>
        <v/>
      </c>
      <c r="BR47" s="8" t="str">
        <f t="shared" si="52"/>
        <v/>
      </c>
    </row>
    <row r="48" spans="1:75" ht="20.100000000000001" customHeight="1" x14ac:dyDescent="0.4">
      <c r="A48" s="8"/>
      <c r="B48" s="379"/>
      <c r="C48" s="381"/>
      <c r="D48" s="382"/>
      <c r="E48" s="382"/>
      <c r="F48" s="110"/>
      <c r="G48" s="387"/>
      <c r="H48" s="388"/>
      <c r="I48" s="388"/>
      <c r="J48" s="388"/>
      <c r="K48" s="388"/>
      <c r="L48" s="388"/>
      <c r="M48" s="388"/>
      <c r="N48" s="388"/>
      <c r="O48" s="389"/>
      <c r="P48" s="393"/>
      <c r="Q48" s="394"/>
      <c r="R48" s="395"/>
      <c r="S48" s="399"/>
      <c r="T48" s="400"/>
      <c r="U48" s="399"/>
      <c r="V48" s="406"/>
      <c r="W48" s="49"/>
      <c r="X48" s="119"/>
      <c r="Y48" s="326"/>
      <c r="Z48" s="537"/>
      <c r="AA48" s="330"/>
      <c r="AB48" s="336"/>
      <c r="AC48" s="539"/>
      <c r="AD48" s="340"/>
      <c r="AE48" s="91"/>
      <c r="AF48" s="547"/>
      <c r="AG48" s="527"/>
      <c r="AH48" s="129"/>
      <c r="AI48" s="91"/>
      <c r="AJ48" s="340"/>
      <c r="AK48" s="323"/>
      <c r="AL48" s="323"/>
      <c r="AM48" s="323"/>
      <c r="AN48" s="323"/>
      <c r="AO48" s="325"/>
      <c r="AP48" s="95"/>
      <c r="AQ48" s="96"/>
      <c r="AR48" s="97"/>
      <c r="AS48" s="107"/>
      <c r="AT48" s="535"/>
      <c r="AU48" s="523"/>
      <c r="AV48" s="525"/>
      <c r="AW48" s="8"/>
      <c r="AX48" s="8"/>
      <c r="AY48" s="8"/>
      <c r="AZ48" s="8"/>
      <c r="BA48" s="8"/>
      <c r="BB48" s="8">
        <f t="shared" ref="BB48" si="53">$BB47</f>
        <v>0</v>
      </c>
      <c r="BC48" s="8">
        <f t="shared" ref="BC48:BR48" si="54">IF(BC47="",0,BC47)</f>
        <v>0</v>
      </c>
      <c r="BD48" s="8">
        <f t="shared" si="54"/>
        <v>0</v>
      </c>
      <c r="BE48" s="8">
        <f t="shared" si="54"/>
        <v>0</v>
      </c>
      <c r="BF48" s="8">
        <f t="shared" si="54"/>
        <v>0</v>
      </c>
      <c r="BG48" s="8">
        <f t="shared" si="54"/>
        <v>0</v>
      </c>
      <c r="BH48" s="8">
        <f t="shared" si="54"/>
        <v>0</v>
      </c>
      <c r="BI48" s="8">
        <f t="shared" si="54"/>
        <v>0</v>
      </c>
      <c r="BJ48" s="8">
        <f t="shared" si="54"/>
        <v>0</v>
      </c>
      <c r="BK48" s="8">
        <f t="shared" si="54"/>
        <v>0</v>
      </c>
      <c r="BL48" s="8">
        <f t="shared" si="54"/>
        <v>0</v>
      </c>
      <c r="BM48" s="8">
        <f t="shared" si="54"/>
        <v>0</v>
      </c>
      <c r="BN48" s="8">
        <f t="shared" si="54"/>
        <v>0</v>
      </c>
      <c r="BO48" s="8">
        <f t="shared" si="54"/>
        <v>0</v>
      </c>
      <c r="BP48" s="8">
        <f t="shared" si="54"/>
        <v>0</v>
      </c>
      <c r="BQ48" s="8">
        <f t="shared" si="54"/>
        <v>0</v>
      </c>
      <c r="BR48" s="8">
        <f t="shared" si="54"/>
        <v>0</v>
      </c>
      <c r="BS48" s="126">
        <f>($BC$14*$BC48+$BD$14*$BD48+$BE$14*$BE48+$BF$14*$BF48+$BG$14*$BG48+$BH$14*$BH48+$BI$14*$BI48+$BJ$14*$BJ48+$BK$14*$BK48+$BL$14*$BL48+$BM$14*$BM48+$BN$14*$BN48+$BO$14*$BO48+$BP$14*$BP48+$BQ$14*$BQ48)/10</f>
        <v>0</v>
      </c>
      <c r="BT48" s="126">
        <f t="shared" ref="BT48" si="55">MOD($BS48,1)</f>
        <v>0</v>
      </c>
      <c r="BU48">
        <f t="shared" ref="BU48" si="56">$BT48*10</f>
        <v>0</v>
      </c>
      <c r="BV48">
        <f>ROUND(BU48,1)</f>
        <v>0</v>
      </c>
      <c r="BW48">
        <f>IF($BB48=0,300,(IF($BR48=$BV48,100,200)))</f>
        <v>300</v>
      </c>
    </row>
    <row r="49" spans="1:75" ht="20.100000000000001" customHeight="1" x14ac:dyDescent="0.4">
      <c r="A49" s="8"/>
      <c r="B49" s="379"/>
      <c r="C49" s="381"/>
      <c r="D49" s="382"/>
      <c r="E49" s="382"/>
      <c r="F49" s="110"/>
      <c r="G49" s="362" t="s">
        <v>198</v>
      </c>
      <c r="H49" s="363"/>
      <c r="I49" s="363"/>
      <c r="J49" s="363"/>
      <c r="K49" s="363"/>
      <c r="L49" s="363"/>
      <c r="M49" s="363"/>
      <c r="N49" s="363"/>
      <c r="O49" s="364"/>
      <c r="P49" s="393"/>
      <c r="Q49" s="394"/>
      <c r="R49" s="395"/>
      <c r="S49" s="399"/>
      <c r="T49" s="400"/>
      <c r="U49" s="399"/>
      <c r="V49" s="406"/>
      <c r="W49" s="49"/>
      <c r="X49" s="119"/>
      <c r="Y49" s="326"/>
      <c r="Z49" s="537"/>
      <c r="AA49" s="330"/>
      <c r="AB49" s="336"/>
      <c r="AC49" s="539"/>
      <c r="AD49" s="340"/>
      <c r="AE49" s="91"/>
      <c r="AF49" s="547"/>
      <c r="AG49" s="527"/>
      <c r="AH49" s="129"/>
      <c r="AI49" s="91"/>
      <c r="AJ49" s="340"/>
      <c r="AK49" s="323"/>
      <c r="AL49" s="323"/>
      <c r="AM49" s="323"/>
      <c r="AN49" s="323"/>
      <c r="AO49" s="325"/>
      <c r="AP49" s="95"/>
      <c r="AQ49" s="96"/>
      <c r="AR49" s="97"/>
      <c r="AS49" s="107"/>
      <c r="AT49" s="535"/>
      <c r="AU49" s="523"/>
      <c r="AV49" s="525"/>
      <c r="AW49" s="8"/>
      <c r="AX49" s="8"/>
      <c r="AY49" s="8"/>
      <c r="AZ49" s="8"/>
      <c r="BA49" s="8"/>
      <c r="BB49" s="8"/>
      <c r="BC49" s="8"/>
      <c r="BD49" s="8"/>
      <c r="BE49" s="8"/>
      <c r="BF49" s="8"/>
      <c r="BG49" s="8"/>
      <c r="BH49" s="8"/>
      <c r="BI49" s="8"/>
      <c r="BJ49" s="8"/>
      <c r="BK49" s="8"/>
      <c r="BL49" s="8"/>
    </row>
    <row r="50" spans="1:75" ht="20.100000000000001" customHeight="1" x14ac:dyDescent="0.4">
      <c r="A50" s="8"/>
      <c r="B50" s="380"/>
      <c r="C50" s="383"/>
      <c r="D50" s="383"/>
      <c r="E50" s="383"/>
      <c r="F50" s="110"/>
      <c r="G50" s="403"/>
      <c r="H50" s="404"/>
      <c r="I50" s="404"/>
      <c r="J50" s="404"/>
      <c r="K50" s="404"/>
      <c r="L50" s="404"/>
      <c r="M50" s="404"/>
      <c r="N50" s="404"/>
      <c r="O50" s="405"/>
      <c r="P50" s="396"/>
      <c r="Q50" s="397"/>
      <c r="R50" s="398"/>
      <c r="S50" s="401"/>
      <c r="T50" s="402"/>
      <c r="U50" s="401"/>
      <c r="V50" s="407"/>
      <c r="W50" s="50"/>
      <c r="X50" s="120"/>
      <c r="Y50" s="327"/>
      <c r="Z50" s="545"/>
      <c r="AA50" s="331"/>
      <c r="AB50" s="346"/>
      <c r="AC50" s="546"/>
      <c r="AD50" s="348"/>
      <c r="AE50" s="92"/>
      <c r="AF50" s="548"/>
      <c r="AG50" s="544"/>
      <c r="AH50" s="130"/>
      <c r="AI50" s="92"/>
      <c r="AJ50" s="348"/>
      <c r="AK50" s="325"/>
      <c r="AL50" s="325"/>
      <c r="AM50" s="325"/>
      <c r="AN50" s="325"/>
      <c r="AO50" s="325"/>
      <c r="AP50" s="98"/>
      <c r="AQ50" s="99"/>
      <c r="AR50" s="100"/>
      <c r="AS50" s="108"/>
      <c r="AT50" s="543"/>
      <c r="AU50" s="541"/>
      <c r="AV50" s="542"/>
      <c r="AW50" s="8"/>
      <c r="AX50" s="8"/>
      <c r="AY50" s="8"/>
      <c r="AZ50" s="8"/>
      <c r="BA50" s="8"/>
      <c r="BB50" s="8"/>
      <c r="BC50" s="8"/>
      <c r="BD50" s="8"/>
      <c r="BE50" s="8"/>
      <c r="BF50" s="8"/>
      <c r="BG50" s="8"/>
      <c r="BH50" s="8"/>
      <c r="BI50" s="8"/>
      <c r="BJ50" s="8"/>
      <c r="BK50" s="8"/>
      <c r="BL50" s="8"/>
    </row>
    <row r="51" spans="1:75" ht="20.100000000000001" customHeight="1" x14ac:dyDescent="0.4">
      <c r="A51" s="8"/>
      <c r="B51" s="379">
        <v>10</v>
      </c>
      <c r="C51" s="381" t="s">
        <v>219</v>
      </c>
      <c r="D51" s="382"/>
      <c r="E51" s="382"/>
      <c r="F51" s="110"/>
      <c r="G51" s="384" t="s">
        <v>220</v>
      </c>
      <c r="H51" s="385"/>
      <c r="I51" s="385"/>
      <c r="J51" s="385"/>
      <c r="K51" s="385"/>
      <c r="L51" s="385"/>
      <c r="M51" s="385"/>
      <c r="N51" s="385"/>
      <c r="O51" s="386"/>
      <c r="P51" s="390">
        <v>9.9999999999999995E-7</v>
      </c>
      <c r="Q51" s="391"/>
      <c r="R51" s="392"/>
      <c r="S51" s="399" t="s">
        <v>169</v>
      </c>
      <c r="T51" s="400"/>
      <c r="U51" s="399" t="s">
        <v>119</v>
      </c>
      <c r="V51" s="406"/>
      <c r="W51" s="48"/>
      <c r="X51" s="118"/>
      <c r="Y51" s="326" t="s">
        <v>117</v>
      </c>
      <c r="Z51" s="537" t="s">
        <v>222</v>
      </c>
      <c r="AA51" s="330" t="s">
        <v>176</v>
      </c>
      <c r="AB51" s="345" t="s">
        <v>117</v>
      </c>
      <c r="AC51" s="539" t="s">
        <v>222</v>
      </c>
      <c r="AD51" s="340" t="s">
        <v>115</v>
      </c>
      <c r="AE51" s="90" t="s">
        <v>223</v>
      </c>
      <c r="AF51" s="547" t="s">
        <v>119</v>
      </c>
      <c r="AG51" s="527"/>
      <c r="AH51" s="127" t="s">
        <v>224</v>
      </c>
      <c r="AI51" s="90" t="s">
        <v>225</v>
      </c>
      <c r="AJ51" s="340" t="s">
        <v>119</v>
      </c>
      <c r="AK51" s="323" t="s">
        <v>119</v>
      </c>
      <c r="AL51" s="323" t="s">
        <v>119</v>
      </c>
      <c r="AM51" s="323" t="s">
        <v>115</v>
      </c>
      <c r="AN51" s="323" t="s">
        <v>115</v>
      </c>
      <c r="AO51" s="325" t="s">
        <v>119</v>
      </c>
      <c r="AP51" s="71" t="s">
        <v>226</v>
      </c>
      <c r="AQ51" s="93">
        <v>406</v>
      </c>
      <c r="AR51" s="94"/>
      <c r="AS51" s="106"/>
      <c r="AT51" s="535" t="s">
        <v>119</v>
      </c>
      <c r="AU51" s="523"/>
      <c r="AV51" s="525" t="s">
        <v>227</v>
      </c>
      <c r="AW51" s="8"/>
      <c r="AX51" s="8"/>
      <c r="AY51" s="8"/>
      <c r="AZ51" s="8" t="str">
        <f t="shared" ref="AZ51" si="57">SUBSTITUTE(C51,"-","")</f>
        <v>1336363</v>
      </c>
      <c r="BA51" s="8">
        <f t="shared" ref="BA51" si="58">$AZ51*1</f>
        <v>1336363</v>
      </c>
      <c r="BB51" s="8">
        <f t="shared" ref="BB51" si="59">IFERROR($BA51,0)</f>
        <v>1336363</v>
      </c>
      <c r="BC51" s="8" t="str">
        <f t="shared" ref="BC51:BR51" si="60">IFERROR(MID(TEXT($AZ51,"????????????????"),COLUMN(A37),1)*1,"")</f>
        <v/>
      </c>
      <c r="BD51" s="8" t="str">
        <f t="shared" si="60"/>
        <v/>
      </c>
      <c r="BE51" s="8" t="str">
        <f t="shared" si="60"/>
        <v/>
      </c>
      <c r="BF51" s="8" t="str">
        <f t="shared" si="60"/>
        <v/>
      </c>
      <c r="BG51" s="8" t="str">
        <f t="shared" si="60"/>
        <v/>
      </c>
      <c r="BH51" s="8" t="str">
        <f t="shared" si="60"/>
        <v/>
      </c>
      <c r="BI51" s="8" t="str">
        <f t="shared" si="60"/>
        <v/>
      </c>
      <c r="BJ51" s="8" t="str">
        <f t="shared" si="60"/>
        <v/>
      </c>
      <c r="BK51" s="8" t="str">
        <f t="shared" si="60"/>
        <v/>
      </c>
      <c r="BL51" s="8">
        <f t="shared" si="60"/>
        <v>1</v>
      </c>
      <c r="BM51" s="8">
        <f t="shared" si="60"/>
        <v>3</v>
      </c>
      <c r="BN51" s="8">
        <f t="shared" si="60"/>
        <v>3</v>
      </c>
      <c r="BO51" s="8">
        <f t="shared" si="60"/>
        <v>6</v>
      </c>
      <c r="BP51" s="8">
        <f t="shared" si="60"/>
        <v>3</v>
      </c>
      <c r="BQ51" s="8">
        <f t="shared" si="60"/>
        <v>6</v>
      </c>
      <c r="BR51" s="8">
        <f t="shared" si="60"/>
        <v>3</v>
      </c>
    </row>
    <row r="52" spans="1:75" ht="20.100000000000001" customHeight="1" x14ac:dyDescent="0.4">
      <c r="A52" s="8"/>
      <c r="B52" s="379"/>
      <c r="C52" s="381"/>
      <c r="D52" s="382"/>
      <c r="E52" s="382"/>
      <c r="F52" s="110"/>
      <c r="G52" s="387"/>
      <c r="H52" s="388"/>
      <c r="I52" s="388"/>
      <c r="J52" s="388"/>
      <c r="K52" s="388"/>
      <c r="L52" s="388"/>
      <c r="M52" s="388"/>
      <c r="N52" s="388"/>
      <c r="O52" s="389"/>
      <c r="P52" s="393"/>
      <c r="Q52" s="394"/>
      <c r="R52" s="395"/>
      <c r="S52" s="399"/>
      <c r="T52" s="400"/>
      <c r="U52" s="399"/>
      <c r="V52" s="406"/>
      <c r="W52" s="49"/>
      <c r="X52" s="119"/>
      <c r="Y52" s="326"/>
      <c r="Z52" s="537"/>
      <c r="AA52" s="330"/>
      <c r="AB52" s="336"/>
      <c r="AC52" s="539"/>
      <c r="AD52" s="340"/>
      <c r="AE52" s="91"/>
      <c r="AF52" s="547"/>
      <c r="AG52" s="527"/>
      <c r="AH52" s="129"/>
      <c r="AI52" s="91"/>
      <c r="AJ52" s="340"/>
      <c r="AK52" s="323"/>
      <c r="AL52" s="323"/>
      <c r="AM52" s="323"/>
      <c r="AN52" s="323"/>
      <c r="AO52" s="325"/>
      <c r="AP52" s="95"/>
      <c r="AQ52" s="96"/>
      <c r="AR52" s="97"/>
      <c r="AS52" s="107"/>
      <c r="AT52" s="535"/>
      <c r="AU52" s="523"/>
      <c r="AV52" s="525"/>
      <c r="AW52" s="8"/>
      <c r="AX52" s="8"/>
      <c r="AY52" s="8"/>
      <c r="AZ52" s="8"/>
      <c r="BA52" s="8"/>
      <c r="BB52" s="8">
        <f t="shared" ref="BB52" si="61">$BB51</f>
        <v>1336363</v>
      </c>
      <c r="BC52" s="8">
        <f t="shared" ref="BC52:BR52" si="62">IF(BC51="",0,BC51)</f>
        <v>0</v>
      </c>
      <c r="BD52" s="8">
        <f t="shared" si="62"/>
        <v>0</v>
      </c>
      <c r="BE52" s="8">
        <f t="shared" si="62"/>
        <v>0</v>
      </c>
      <c r="BF52" s="8">
        <f t="shared" si="62"/>
        <v>0</v>
      </c>
      <c r="BG52" s="8">
        <f t="shared" si="62"/>
        <v>0</v>
      </c>
      <c r="BH52" s="8">
        <f t="shared" si="62"/>
        <v>0</v>
      </c>
      <c r="BI52" s="8">
        <f t="shared" si="62"/>
        <v>0</v>
      </c>
      <c r="BJ52" s="8">
        <f t="shared" si="62"/>
        <v>0</v>
      </c>
      <c r="BK52" s="8">
        <f t="shared" si="62"/>
        <v>0</v>
      </c>
      <c r="BL52" s="8">
        <f t="shared" si="62"/>
        <v>1</v>
      </c>
      <c r="BM52" s="8">
        <f t="shared" si="62"/>
        <v>3</v>
      </c>
      <c r="BN52" s="8">
        <f t="shared" si="62"/>
        <v>3</v>
      </c>
      <c r="BO52" s="8">
        <f t="shared" si="62"/>
        <v>6</v>
      </c>
      <c r="BP52" s="8">
        <f t="shared" si="62"/>
        <v>3</v>
      </c>
      <c r="BQ52" s="8">
        <f t="shared" si="62"/>
        <v>6</v>
      </c>
      <c r="BR52" s="8">
        <f t="shared" si="62"/>
        <v>3</v>
      </c>
      <c r="BS52" s="126">
        <f>($BC$14*$BC52+$BD$14*$BD52+$BE$14*$BE52+$BF$14*$BF52+$BG$14*$BG52+$BH$14*$BH52+$BI$14*$BI52+$BJ$14*$BJ52+$BK$14*$BK52+$BL$14*$BL52+$BM$14*$BM52+$BN$14*$BN52+$BO$14*$BO52+$BP$14*$BP52+$BQ$14*$BQ52)/10</f>
        <v>6.3</v>
      </c>
      <c r="BT52" s="126">
        <f t="shared" ref="BT52" si="63">MOD($BS52,1)</f>
        <v>0.29999999999999982</v>
      </c>
      <c r="BU52">
        <f t="shared" ref="BU52" si="64">$BT52*10</f>
        <v>2.9999999999999982</v>
      </c>
      <c r="BV52">
        <f>ROUND(BU52,1)</f>
        <v>3</v>
      </c>
      <c r="BW52">
        <f>IF($BB52=0,300,(IF($BR52=$BV52,100,200)))</f>
        <v>100</v>
      </c>
    </row>
    <row r="53" spans="1:75" ht="20.100000000000001" customHeight="1" x14ac:dyDescent="0.4">
      <c r="A53" s="8"/>
      <c r="B53" s="379"/>
      <c r="C53" s="381"/>
      <c r="D53" s="382"/>
      <c r="E53" s="382"/>
      <c r="F53" s="110"/>
      <c r="G53" s="362" t="s">
        <v>221</v>
      </c>
      <c r="H53" s="363"/>
      <c r="I53" s="363"/>
      <c r="J53" s="363"/>
      <c r="K53" s="363"/>
      <c r="L53" s="363"/>
      <c r="M53" s="363"/>
      <c r="N53" s="363"/>
      <c r="O53" s="364"/>
      <c r="P53" s="393"/>
      <c r="Q53" s="394"/>
      <c r="R53" s="395"/>
      <c r="S53" s="399"/>
      <c r="T53" s="400"/>
      <c r="U53" s="399"/>
      <c r="V53" s="406"/>
      <c r="W53" s="49"/>
      <c r="X53" s="119"/>
      <c r="Y53" s="326"/>
      <c r="Z53" s="537"/>
      <c r="AA53" s="330"/>
      <c r="AB53" s="336"/>
      <c r="AC53" s="539"/>
      <c r="AD53" s="340"/>
      <c r="AE53" s="91"/>
      <c r="AF53" s="547"/>
      <c r="AG53" s="527"/>
      <c r="AH53" s="129"/>
      <c r="AI53" s="91"/>
      <c r="AJ53" s="340"/>
      <c r="AK53" s="323"/>
      <c r="AL53" s="323"/>
      <c r="AM53" s="323"/>
      <c r="AN53" s="323"/>
      <c r="AO53" s="325"/>
      <c r="AP53" s="95"/>
      <c r="AQ53" s="96"/>
      <c r="AR53" s="97"/>
      <c r="AS53" s="107"/>
      <c r="AT53" s="535"/>
      <c r="AU53" s="523"/>
      <c r="AV53" s="525"/>
      <c r="AW53" s="8"/>
      <c r="AX53" s="8"/>
      <c r="AY53" s="8"/>
      <c r="AZ53" s="8"/>
      <c r="BA53" s="8"/>
      <c r="BB53" s="8"/>
      <c r="BC53" s="8"/>
      <c r="BD53" s="8"/>
      <c r="BE53" s="8"/>
      <c r="BF53" s="8"/>
      <c r="BG53" s="8"/>
      <c r="BH53" s="8"/>
      <c r="BI53" s="8"/>
      <c r="BJ53" s="8"/>
      <c r="BK53" s="8"/>
      <c r="BL53" s="8"/>
    </row>
    <row r="54" spans="1:75" ht="20.100000000000001" customHeight="1" x14ac:dyDescent="0.4">
      <c r="A54" s="8"/>
      <c r="B54" s="380"/>
      <c r="C54" s="383"/>
      <c r="D54" s="383"/>
      <c r="E54" s="383"/>
      <c r="F54" s="110"/>
      <c r="G54" s="403"/>
      <c r="H54" s="404"/>
      <c r="I54" s="404"/>
      <c r="J54" s="404"/>
      <c r="K54" s="404"/>
      <c r="L54" s="404"/>
      <c r="M54" s="404"/>
      <c r="N54" s="404"/>
      <c r="O54" s="405"/>
      <c r="P54" s="396"/>
      <c r="Q54" s="397"/>
      <c r="R54" s="398"/>
      <c r="S54" s="401"/>
      <c r="T54" s="402"/>
      <c r="U54" s="401"/>
      <c r="V54" s="407"/>
      <c r="W54" s="50"/>
      <c r="X54" s="120"/>
      <c r="Y54" s="327"/>
      <c r="Z54" s="545"/>
      <c r="AA54" s="331"/>
      <c r="AB54" s="346"/>
      <c r="AC54" s="546"/>
      <c r="AD54" s="348"/>
      <c r="AE54" s="92"/>
      <c r="AF54" s="548"/>
      <c r="AG54" s="544"/>
      <c r="AH54" s="130"/>
      <c r="AI54" s="92"/>
      <c r="AJ54" s="348"/>
      <c r="AK54" s="325"/>
      <c r="AL54" s="325"/>
      <c r="AM54" s="325"/>
      <c r="AN54" s="325"/>
      <c r="AO54" s="325"/>
      <c r="AP54" s="98"/>
      <c r="AQ54" s="99"/>
      <c r="AR54" s="100"/>
      <c r="AS54" s="108"/>
      <c r="AT54" s="543"/>
      <c r="AU54" s="541"/>
      <c r="AV54" s="542"/>
      <c r="AW54" s="8"/>
      <c r="AX54" s="8"/>
      <c r="AY54" s="8"/>
      <c r="AZ54" s="8"/>
      <c r="BA54" s="8"/>
      <c r="BB54" s="8"/>
      <c r="BC54" s="8"/>
      <c r="BD54" s="8"/>
      <c r="BE54" s="8"/>
      <c r="BF54" s="8"/>
      <c r="BG54" s="8"/>
      <c r="BH54" s="8"/>
      <c r="BI54" s="8"/>
      <c r="BJ54" s="8"/>
      <c r="BK54" s="8"/>
      <c r="BL54" s="8"/>
    </row>
    <row r="55" spans="1:75" ht="20.100000000000001" customHeight="1" x14ac:dyDescent="0.4">
      <c r="A55" s="8"/>
      <c r="B55" s="379">
        <v>11</v>
      </c>
      <c r="C55" s="381"/>
      <c r="D55" s="382"/>
      <c r="E55" s="382"/>
      <c r="F55" s="110"/>
      <c r="G55" s="384"/>
      <c r="H55" s="385"/>
      <c r="I55" s="385"/>
      <c r="J55" s="385"/>
      <c r="K55" s="385"/>
      <c r="L55" s="385"/>
      <c r="M55" s="385"/>
      <c r="N55" s="385"/>
      <c r="O55" s="386"/>
      <c r="P55" s="390"/>
      <c r="Q55" s="391"/>
      <c r="R55" s="392"/>
      <c r="S55" s="399"/>
      <c r="T55" s="400"/>
      <c r="U55" s="399"/>
      <c r="V55" s="406"/>
      <c r="W55" s="48"/>
      <c r="X55" s="118"/>
      <c r="Y55" s="326"/>
      <c r="Z55" s="537"/>
      <c r="AA55" s="330"/>
      <c r="AB55" s="345"/>
      <c r="AC55" s="539"/>
      <c r="AD55" s="340"/>
      <c r="AE55" s="90"/>
      <c r="AF55" s="342"/>
      <c r="AG55" s="527"/>
      <c r="AH55" s="127"/>
      <c r="AI55" s="90"/>
      <c r="AJ55" s="340"/>
      <c r="AK55" s="323"/>
      <c r="AL55" s="323"/>
      <c r="AM55" s="323"/>
      <c r="AN55" s="323"/>
      <c r="AO55" s="325"/>
      <c r="AP55" s="71"/>
      <c r="AQ55" s="93"/>
      <c r="AR55" s="94"/>
      <c r="AS55" s="106"/>
      <c r="AT55" s="535"/>
      <c r="AU55" s="523"/>
      <c r="AV55" s="525"/>
      <c r="AW55" s="8"/>
      <c r="AX55" s="8"/>
      <c r="AY55" s="8"/>
      <c r="AZ55" s="8" t="str">
        <f t="shared" ref="AZ55" si="65">SUBSTITUTE(C55,"-","")</f>
        <v/>
      </c>
      <c r="BA55" s="8" t="e">
        <f t="shared" ref="BA55" si="66">$AZ55*1</f>
        <v>#VALUE!</v>
      </c>
      <c r="BB55" s="8">
        <f t="shared" ref="BB55" si="67">IFERROR($BA55,0)</f>
        <v>0</v>
      </c>
      <c r="BC55" s="8" t="str">
        <f t="shared" ref="BC55:BR55" si="68">IFERROR(MID(TEXT($AZ55,"????????????????"),COLUMN(A41),1)*1,"")</f>
        <v/>
      </c>
      <c r="BD55" s="8" t="str">
        <f t="shared" si="68"/>
        <v/>
      </c>
      <c r="BE55" s="8" t="str">
        <f t="shared" si="68"/>
        <v/>
      </c>
      <c r="BF55" s="8" t="str">
        <f t="shared" si="68"/>
        <v/>
      </c>
      <c r="BG55" s="8" t="str">
        <f t="shared" si="68"/>
        <v/>
      </c>
      <c r="BH55" s="8" t="str">
        <f t="shared" si="68"/>
        <v/>
      </c>
      <c r="BI55" s="8" t="str">
        <f t="shared" si="68"/>
        <v/>
      </c>
      <c r="BJ55" s="8" t="str">
        <f t="shared" si="68"/>
        <v/>
      </c>
      <c r="BK55" s="8" t="str">
        <f t="shared" si="68"/>
        <v/>
      </c>
      <c r="BL55" s="8" t="str">
        <f t="shared" si="68"/>
        <v/>
      </c>
      <c r="BM55" s="8" t="str">
        <f t="shared" si="68"/>
        <v/>
      </c>
      <c r="BN55" s="8" t="str">
        <f t="shared" si="68"/>
        <v/>
      </c>
      <c r="BO55" s="8" t="str">
        <f t="shared" si="68"/>
        <v/>
      </c>
      <c r="BP55" s="8" t="str">
        <f t="shared" si="68"/>
        <v/>
      </c>
      <c r="BQ55" s="8" t="str">
        <f t="shared" si="68"/>
        <v/>
      </c>
      <c r="BR55" s="8" t="str">
        <f t="shared" si="68"/>
        <v/>
      </c>
    </row>
    <row r="56" spans="1:75" ht="20.100000000000001" customHeight="1" x14ac:dyDescent="0.4">
      <c r="A56" s="8"/>
      <c r="B56" s="379"/>
      <c r="C56" s="381"/>
      <c r="D56" s="382"/>
      <c r="E56" s="382"/>
      <c r="F56" s="110"/>
      <c r="G56" s="387"/>
      <c r="H56" s="388"/>
      <c r="I56" s="388"/>
      <c r="J56" s="388"/>
      <c r="K56" s="388"/>
      <c r="L56" s="388"/>
      <c r="M56" s="388"/>
      <c r="N56" s="388"/>
      <c r="O56" s="389"/>
      <c r="P56" s="393"/>
      <c r="Q56" s="394"/>
      <c r="R56" s="395"/>
      <c r="S56" s="399"/>
      <c r="T56" s="400"/>
      <c r="U56" s="399"/>
      <c r="V56" s="406"/>
      <c r="W56" s="49"/>
      <c r="X56" s="119"/>
      <c r="Y56" s="326"/>
      <c r="Z56" s="537"/>
      <c r="AA56" s="330"/>
      <c r="AB56" s="336"/>
      <c r="AC56" s="539"/>
      <c r="AD56" s="340"/>
      <c r="AE56" s="91"/>
      <c r="AF56" s="342"/>
      <c r="AG56" s="527"/>
      <c r="AH56" s="129"/>
      <c r="AI56" s="91"/>
      <c r="AJ56" s="340"/>
      <c r="AK56" s="323"/>
      <c r="AL56" s="323"/>
      <c r="AM56" s="323"/>
      <c r="AN56" s="323"/>
      <c r="AO56" s="325"/>
      <c r="AP56" s="95"/>
      <c r="AQ56" s="96"/>
      <c r="AR56" s="97"/>
      <c r="AS56" s="107"/>
      <c r="AT56" s="535"/>
      <c r="AU56" s="523"/>
      <c r="AV56" s="525"/>
      <c r="AW56" s="8"/>
      <c r="AX56" s="8"/>
      <c r="AY56" s="8"/>
      <c r="AZ56" s="8"/>
      <c r="BA56" s="8"/>
      <c r="BB56" s="8">
        <f t="shared" ref="BB56" si="69">$BB55</f>
        <v>0</v>
      </c>
      <c r="BC56" s="8">
        <f t="shared" ref="BC56:BR56" si="70">IF(BC55="",0,BC55)</f>
        <v>0</v>
      </c>
      <c r="BD56" s="8">
        <f t="shared" si="70"/>
        <v>0</v>
      </c>
      <c r="BE56" s="8">
        <f t="shared" si="70"/>
        <v>0</v>
      </c>
      <c r="BF56" s="8">
        <f t="shared" si="70"/>
        <v>0</v>
      </c>
      <c r="BG56" s="8">
        <f t="shared" si="70"/>
        <v>0</v>
      </c>
      <c r="BH56" s="8">
        <f t="shared" si="70"/>
        <v>0</v>
      </c>
      <c r="BI56" s="8">
        <f t="shared" si="70"/>
        <v>0</v>
      </c>
      <c r="BJ56" s="8">
        <f t="shared" si="70"/>
        <v>0</v>
      </c>
      <c r="BK56" s="8">
        <f t="shared" si="70"/>
        <v>0</v>
      </c>
      <c r="BL56" s="8">
        <f t="shared" si="70"/>
        <v>0</v>
      </c>
      <c r="BM56" s="8">
        <f t="shared" si="70"/>
        <v>0</v>
      </c>
      <c r="BN56" s="8">
        <f t="shared" si="70"/>
        <v>0</v>
      </c>
      <c r="BO56" s="8">
        <f t="shared" si="70"/>
        <v>0</v>
      </c>
      <c r="BP56" s="8">
        <f t="shared" si="70"/>
        <v>0</v>
      </c>
      <c r="BQ56" s="8">
        <f t="shared" si="70"/>
        <v>0</v>
      </c>
      <c r="BR56" s="8">
        <f t="shared" si="70"/>
        <v>0</v>
      </c>
      <c r="BS56" s="126">
        <f>($BC$14*$BC56+$BD$14*$BD56+$BE$14*$BE56+$BF$14*$BF56+$BG$14*$BG56+$BH$14*$BH56+$BI$14*$BI56+$BJ$14*$BJ56+$BK$14*$BK56+$BL$14*$BL56+$BM$14*$BM56+$BN$14*$BN56+$BO$14*$BO56+$BP$14*$BP56+$BQ$14*$BQ56)/10</f>
        <v>0</v>
      </c>
      <c r="BT56" s="126">
        <f t="shared" ref="BT56" si="71">MOD($BS56,1)</f>
        <v>0</v>
      </c>
      <c r="BU56">
        <f t="shared" ref="BU56" si="72">$BT56*10</f>
        <v>0</v>
      </c>
      <c r="BV56">
        <f>ROUND(BU56,1)</f>
        <v>0</v>
      </c>
      <c r="BW56">
        <f>IF($BB56=0,300,(IF($BR56=$BV56,100,200)))</f>
        <v>300</v>
      </c>
    </row>
    <row r="57" spans="1:75" ht="20.100000000000001" customHeight="1" x14ac:dyDescent="0.4">
      <c r="A57" s="8"/>
      <c r="B57" s="379"/>
      <c r="C57" s="381"/>
      <c r="D57" s="382"/>
      <c r="E57" s="382"/>
      <c r="F57" s="110"/>
      <c r="G57" s="362"/>
      <c r="H57" s="363"/>
      <c r="I57" s="363"/>
      <c r="J57" s="363"/>
      <c r="K57" s="363"/>
      <c r="L57" s="363"/>
      <c r="M57" s="363"/>
      <c r="N57" s="363"/>
      <c r="O57" s="364"/>
      <c r="P57" s="393"/>
      <c r="Q57" s="394"/>
      <c r="R57" s="395"/>
      <c r="S57" s="399"/>
      <c r="T57" s="400"/>
      <c r="U57" s="399"/>
      <c r="V57" s="406"/>
      <c r="W57" s="49"/>
      <c r="X57" s="119"/>
      <c r="Y57" s="326"/>
      <c r="Z57" s="537"/>
      <c r="AA57" s="330"/>
      <c r="AB57" s="336"/>
      <c r="AC57" s="539"/>
      <c r="AD57" s="340"/>
      <c r="AE57" s="91"/>
      <c r="AF57" s="342"/>
      <c r="AG57" s="527"/>
      <c r="AH57" s="129"/>
      <c r="AI57" s="91"/>
      <c r="AJ57" s="340"/>
      <c r="AK57" s="323"/>
      <c r="AL57" s="323"/>
      <c r="AM57" s="323"/>
      <c r="AN57" s="323"/>
      <c r="AO57" s="325"/>
      <c r="AP57" s="95"/>
      <c r="AQ57" s="96"/>
      <c r="AR57" s="97"/>
      <c r="AS57" s="107"/>
      <c r="AT57" s="535"/>
      <c r="AU57" s="523"/>
      <c r="AV57" s="525"/>
      <c r="AW57" s="8"/>
      <c r="AX57" s="8"/>
      <c r="AY57" s="8"/>
      <c r="AZ57" s="8"/>
      <c r="BA57" s="8"/>
      <c r="BB57" s="8"/>
      <c r="BC57" s="8"/>
      <c r="BD57" s="8"/>
      <c r="BE57" s="8"/>
      <c r="BF57" s="8"/>
      <c r="BG57" s="8"/>
      <c r="BH57" s="8"/>
      <c r="BI57" s="8"/>
      <c r="BJ57" s="8"/>
      <c r="BK57" s="8"/>
      <c r="BL57" s="8"/>
    </row>
    <row r="58" spans="1:75" ht="20.100000000000001" customHeight="1" x14ac:dyDescent="0.4">
      <c r="A58" s="8"/>
      <c r="B58" s="380"/>
      <c r="C58" s="383"/>
      <c r="D58" s="383"/>
      <c r="E58" s="383"/>
      <c r="F58" s="110"/>
      <c r="G58" s="403"/>
      <c r="H58" s="404"/>
      <c r="I58" s="404"/>
      <c r="J58" s="404"/>
      <c r="K58" s="404"/>
      <c r="L58" s="404"/>
      <c r="M58" s="404"/>
      <c r="N58" s="404"/>
      <c r="O58" s="405"/>
      <c r="P58" s="396"/>
      <c r="Q58" s="397"/>
      <c r="R58" s="398"/>
      <c r="S58" s="401"/>
      <c r="T58" s="402"/>
      <c r="U58" s="401"/>
      <c r="V58" s="407"/>
      <c r="W58" s="50"/>
      <c r="X58" s="120"/>
      <c r="Y58" s="327"/>
      <c r="Z58" s="545"/>
      <c r="AA58" s="331"/>
      <c r="AB58" s="346"/>
      <c r="AC58" s="546"/>
      <c r="AD58" s="348"/>
      <c r="AE58" s="92"/>
      <c r="AF58" s="349"/>
      <c r="AG58" s="544"/>
      <c r="AH58" s="130"/>
      <c r="AI58" s="92"/>
      <c r="AJ58" s="348"/>
      <c r="AK58" s="325"/>
      <c r="AL58" s="325"/>
      <c r="AM58" s="325"/>
      <c r="AN58" s="325"/>
      <c r="AO58" s="325"/>
      <c r="AP58" s="98"/>
      <c r="AQ58" s="99"/>
      <c r="AR58" s="100"/>
      <c r="AS58" s="108"/>
      <c r="AT58" s="543"/>
      <c r="AU58" s="541"/>
      <c r="AV58" s="542"/>
      <c r="AW58" s="8"/>
      <c r="AX58" s="8"/>
      <c r="AY58" s="8"/>
      <c r="AZ58" s="8"/>
      <c r="BA58" s="8"/>
      <c r="BB58" s="8"/>
      <c r="BC58" s="8"/>
      <c r="BD58" s="8"/>
      <c r="BE58" s="8"/>
      <c r="BF58" s="8"/>
      <c r="BG58" s="8"/>
      <c r="BH58" s="8"/>
      <c r="BI58" s="8"/>
      <c r="BJ58" s="8"/>
      <c r="BK58" s="8"/>
      <c r="BL58" s="8"/>
    </row>
    <row r="59" spans="1:75" ht="20.100000000000001" customHeight="1" x14ac:dyDescent="0.4">
      <c r="A59" s="8"/>
      <c r="B59" s="379">
        <v>12</v>
      </c>
      <c r="C59" s="381"/>
      <c r="D59" s="382"/>
      <c r="E59" s="382"/>
      <c r="F59" s="110"/>
      <c r="G59" s="384"/>
      <c r="H59" s="385"/>
      <c r="I59" s="385"/>
      <c r="J59" s="385"/>
      <c r="K59" s="385"/>
      <c r="L59" s="385"/>
      <c r="M59" s="385"/>
      <c r="N59" s="385"/>
      <c r="O59" s="386"/>
      <c r="P59" s="390"/>
      <c r="Q59" s="391"/>
      <c r="R59" s="392"/>
      <c r="S59" s="399"/>
      <c r="T59" s="400"/>
      <c r="U59" s="399"/>
      <c r="V59" s="406"/>
      <c r="W59" s="48"/>
      <c r="X59" s="118"/>
      <c r="Y59" s="326"/>
      <c r="Z59" s="537"/>
      <c r="AA59" s="330"/>
      <c r="AB59" s="345"/>
      <c r="AC59" s="539"/>
      <c r="AD59" s="340"/>
      <c r="AE59" s="90"/>
      <c r="AF59" s="342"/>
      <c r="AG59" s="527"/>
      <c r="AH59" s="127"/>
      <c r="AI59" s="90"/>
      <c r="AJ59" s="340"/>
      <c r="AK59" s="323"/>
      <c r="AL59" s="323"/>
      <c r="AM59" s="323"/>
      <c r="AN59" s="323"/>
      <c r="AO59" s="325"/>
      <c r="AP59" s="71"/>
      <c r="AQ59" s="93"/>
      <c r="AR59" s="94"/>
      <c r="AS59" s="106"/>
      <c r="AT59" s="535"/>
      <c r="AU59" s="523"/>
      <c r="AV59" s="525"/>
      <c r="AW59" s="8"/>
      <c r="AX59" s="8"/>
      <c r="AY59" s="8"/>
      <c r="AZ59" s="8" t="str">
        <f t="shared" ref="AZ59" si="73">SUBSTITUTE(C59,"-","")</f>
        <v/>
      </c>
      <c r="BA59" s="8" t="e">
        <f t="shared" ref="BA59" si="74">$AZ59*1</f>
        <v>#VALUE!</v>
      </c>
      <c r="BB59" s="8">
        <f t="shared" ref="BB59" si="75">IFERROR($BA59,0)</f>
        <v>0</v>
      </c>
      <c r="BC59" s="8" t="str">
        <f t="shared" ref="BC59:BR59" si="76">IFERROR(MID(TEXT($AZ59,"????????????????"),COLUMN(A45),1)*1,"")</f>
        <v/>
      </c>
      <c r="BD59" s="8" t="str">
        <f t="shared" si="76"/>
        <v/>
      </c>
      <c r="BE59" s="8" t="str">
        <f t="shared" si="76"/>
        <v/>
      </c>
      <c r="BF59" s="8" t="str">
        <f t="shared" si="76"/>
        <v/>
      </c>
      <c r="BG59" s="8" t="str">
        <f t="shared" si="76"/>
        <v/>
      </c>
      <c r="BH59" s="8" t="str">
        <f t="shared" si="76"/>
        <v/>
      </c>
      <c r="BI59" s="8" t="str">
        <f t="shared" si="76"/>
        <v/>
      </c>
      <c r="BJ59" s="8" t="str">
        <f t="shared" si="76"/>
        <v/>
      </c>
      <c r="BK59" s="8" t="str">
        <f t="shared" si="76"/>
        <v/>
      </c>
      <c r="BL59" s="8" t="str">
        <f t="shared" si="76"/>
        <v/>
      </c>
      <c r="BM59" s="8" t="str">
        <f t="shared" si="76"/>
        <v/>
      </c>
      <c r="BN59" s="8" t="str">
        <f t="shared" si="76"/>
        <v/>
      </c>
      <c r="BO59" s="8" t="str">
        <f t="shared" si="76"/>
        <v/>
      </c>
      <c r="BP59" s="8" t="str">
        <f t="shared" si="76"/>
        <v/>
      </c>
      <c r="BQ59" s="8" t="str">
        <f t="shared" si="76"/>
        <v/>
      </c>
      <c r="BR59" s="8" t="str">
        <f t="shared" si="76"/>
        <v/>
      </c>
    </row>
    <row r="60" spans="1:75" ht="20.100000000000001" customHeight="1" x14ac:dyDescent="0.4">
      <c r="A60" s="8"/>
      <c r="B60" s="379"/>
      <c r="C60" s="381"/>
      <c r="D60" s="382"/>
      <c r="E60" s="382"/>
      <c r="F60" s="110"/>
      <c r="G60" s="387"/>
      <c r="H60" s="388"/>
      <c r="I60" s="388"/>
      <c r="J60" s="388"/>
      <c r="K60" s="388"/>
      <c r="L60" s="388"/>
      <c r="M60" s="388"/>
      <c r="N60" s="388"/>
      <c r="O60" s="389"/>
      <c r="P60" s="393"/>
      <c r="Q60" s="394"/>
      <c r="R60" s="395"/>
      <c r="S60" s="399"/>
      <c r="T60" s="400"/>
      <c r="U60" s="399"/>
      <c r="V60" s="406"/>
      <c r="W60" s="49"/>
      <c r="X60" s="119"/>
      <c r="Y60" s="326"/>
      <c r="Z60" s="537"/>
      <c r="AA60" s="330"/>
      <c r="AB60" s="336"/>
      <c r="AC60" s="539"/>
      <c r="AD60" s="340"/>
      <c r="AE60" s="91"/>
      <c r="AF60" s="342"/>
      <c r="AG60" s="527"/>
      <c r="AH60" s="129"/>
      <c r="AI60" s="91"/>
      <c r="AJ60" s="340"/>
      <c r="AK60" s="323"/>
      <c r="AL60" s="323"/>
      <c r="AM60" s="323"/>
      <c r="AN60" s="323"/>
      <c r="AO60" s="325"/>
      <c r="AP60" s="95"/>
      <c r="AQ60" s="96"/>
      <c r="AR60" s="97"/>
      <c r="AS60" s="107"/>
      <c r="AT60" s="535"/>
      <c r="AU60" s="523"/>
      <c r="AV60" s="525"/>
      <c r="AW60" s="8"/>
      <c r="AX60" s="8"/>
      <c r="AY60" s="8"/>
      <c r="AZ60" s="8"/>
      <c r="BA60" s="8"/>
      <c r="BB60" s="8">
        <f t="shared" ref="BB60" si="77">$BB59</f>
        <v>0</v>
      </c>
      <c r="BC60" s="8">
        <f t="shared" ref="BC60:BR60" si="78">IF(BC59="",0,BC59)</f>
        <v>0</v>
      </c>
      <c r="BD60" s="8">
        <f t="shared" si="78"/>
        <v>0</v>
      </c>
      <c r="BE60" s="8">
        <f t="shared" si="78"/>
        <v>0</v>
      </c>
      <c r="BF60" s="8">
        <f t="shared" si="78"/>
        <v>0</v>
      </c>
      <c r="BG60" s="8">
        <f t="shared" si="78"/>
        <v>0</v>
      </c>
      <c r="BH60" s="8">
        <f t="shared" si="78"/>
        <v>0</v>
      </c>
      <c r="BI60" s="8">
        <f t="shared" si="78"/>
        <v>0</v>
      </c>
      <c r="BJ60" s="8">
        <f t="shared" si="78"/>
        <v>0</v>
      </c>
      <c r="BK60" s="8">
        <f t="shared" si="78"/>
        <v>0</v>
      </c>
      <c r="BL60" s="8">
        <f t="shared" si="78"/>
        <v>0</v>
      </c>
      <c r="BM60" s="8">
        <f t="shared" si="78"/>
        <v>0</v>
      </c>
      <c r="BN60" s="8">
        <f t="shared" si="78"/>
        <v>0</v>
      </c>
      <c r="BO60" s="8">
        <f t="shared" si="78"/>
        <v>0</v>
      </c>
      <c r="BP60" s="8">
        <f t="shared" si="78"/>
        <v>0</v>
      </c>
      <c r="BQ60" s="8">
        <f t="shared" si="78"/>
        <v>0</v>
      </c>
      <c r="BR60" s="8">
        <f t="shared" si="78"/>
        <v>0</v>
      </c>
      <c r="BS60" s="126">
        <f>($BC$14*$BC60+$BD$14*$BD60+$BE$14*$BE60+$BF$14*$BF60+$BG$14*$BG60+$BH$14*$BH60+$BI$14*$BI60+$BJ$14*$BJ60+$BK$14*$BK60+$BL$14*$BL60+$BM$14*$BM60+$BN$14*$BN60+$BO$14*$BO60+$BP$14*$BP60+$BQ$14*$BQ60)/10</f>
        <v>0</v>
      </c>
      <c r="BT60" s="126">
        <f t="shared" ref="BT60" si="79">MOD($BS60,1)</f>
        <v>0</v>
      </c>
      <c r="BU60">
        <f t="shared" ref="BU60" si="80">$BT60*10</f>
        <v>0</v>
      </c>
      <c r="BV60">
        <f>ROUND(BU60,1)</f>
        <v>0</v>
      </c>
      <c r="BW60">
        <f>IF($BB60=0,300,(IF($BR60=$BV60,100,200)))</f>
        <v>300</v>
      </c>
    </row>
    <row r="61" spans="1:75" ht="20.100000000000001" customHeight="1" x14ac:dyDescent="0.4">
      <c r="A61" s="8"/>
      <c r="B61" s="379"/>
      <c r="C61" s="381"/>
      <c r="D61" s="382"/>
      <c r="E61" s="382"/>
      <c r="F61" s="110"/>
      <c r="G61" s="362"/>
      <c r="H61" s="363"/>
      <c r="I61" s="363"/>
      <c r="J61" s="363"/>
      <c r="K61" s="363"/>
      <c r="L61" s="363"/>
      <c r="M61" s="363"/>
      <c r="N61" s="363"/>
      <c r="O61" s="364"/>
      <c r="P61" s="393"/>
      <c r="Q61" s="394"/>
      <c r="R61" s="395"/>
      <c r="S61" s="399"/>
      <c r="T61" s="400"/>
      <c r="U61" s="399"/>
      <c r="V61" s="406"/>
      <c r="W61" s="49"/>
      <c r="X61" s="119"/>
      <c r="Y61" s="326"/>
      <c r="Z61" s="537"/>
      <c r="AA61" s="330"/>
      <c r="AB61" s="336"/>
      <c r="AC61" s="539"/>
      <c r="AD61" s="340"/>
      <c r="AE61" s="91"/>
      <c r="AF61" s="342"/>
      <c r="AG61" s="527"/>
      <c r="AH61" s="129"/>
      <c r="AI61" s="91"/>
      <c r="AJ61" s="340"/>
      <c r="AK61" s="323"/>
      <c r="AL61" s="323"/>
      <c r="AM61" s="323"/>
      <c r="AN61" s="323"/>
      <c r="AO61" s="325"/>
      <c r="AP61" s="95"/>
      <c r="AQ61" s="96"/>
      <c r="AR61" s="97"/>
      <c r="AS61" s="107"/>
      <c r="AT61" s="535"/>
      <c r="AU61" s="523"/>
      <c r="AV61" s="525"/>
      <c r="AW61" s="8"/>
      <c r="AX61" s="8"/>
      <c r="AY61" s="8"/>
      <c r="AZ61" s="8"/>
      <c r="BA61" s="8"/>
      <c r="BB61" s="8"/>
      <c r="BC61" s="8"/>
      <c r="BD61" s="8"/>
      <c r="BE61" s="8"/>
      <c r="BF61" s="8"/>
      <c r="BG61" s="8"/>
      <c r="BH61" s="8"/>
      <c r="BI61" s="8"/>
      <c r="BJ61" s="8"/>
      <c r="BK61" s="8"/>
      <c r="BL61" s="8"/>
    </row>
    <row r="62" spans="1:75" ht="20.100000000000001" customHeight="1" x14ac:dyDescent="0.4">
      <c r="A62" s="8"/>
      <c r="B62" s="380"/>
      <c r="C62" s="383"/>
      <c r="D62" s="383"/>
      <c r="E62" s="383"/>
      <c r="F62" s="110"/>
      <c r="G62" s="403"/>
      <c r="H62" s="404"/>
      <c r="I62" s="404"/>
      <c r="J62" s="404"/>
      <c r="K62" s="404"/>
      <c r="L62" s="404"/>
      <c r="M62" s="404"/>
      <c r="N62" s="404"/>
      <c r="O62" s="405"/>
      <c r="P62" s="396"/>
      <c r="Q62" s="397"/>
      <c r="R62" s="398"/>
      <c r="S62" s="401"/>
      <c r="T62" s="402"/>
      <c r="U62" s="401"/>
      <c r="V62" s="407"/>
      <c r="W62" s="50"/>
      <c r="X62" s="120"/>
      <c r="Y62" s="327"/>
      <c r="Z62" s="545"/>
      <c r="AA62" s="331"/>
      <c r="AB62" s="346"/>
      <c r="AC62" s="546"/>
      <c r="AD62" s="348"/>
      <c r="AE62" s="92"/>
      <c r="AF62" s="349"/>
      <c r="AG62" s="544"/>
      <c r="AH62" s="130"/>
      <c r="AI62" s="92"/>
      <c r="AJ62" s="348"/>
      <c r="AK62" s="325"/>
      <c r="AL62" s="325"/>
      <c r="AM62" s="325"/>
      <c r="AN62" s="325"/>
      <c r="AO62" s="325"/>
      <c r="AP62" s="98"/>
      <c r="AQ62" s="99"/>
      <c r="AR62" s="100"/>
      <c r="AS62" s="108"/>
      <c r="AT62" s="543"/>
      <c r="AU62" s="541"/>
      <c r="AV62" s="542"/>
      <c r="AW62" s="8"/>
      <c r="AX62" s="8"/>
      <c r="AY62" s="8"/>
      <c r="AZ62" s="8"/>
      <c r="BA62" s="8"/>
      <c r="BB62" s="8"/>
      <c r="BC62" s="8"/>
      <c r="BD62" s="8"/>
      <c r="BE62" s="8"/>
      <c r="BF62" s="8"/>
      <c r="BG62" s="8"/>
      <c r="BH62" s="8"/>
      <c r="BI62" s="8"/>
      <c r="BJ62" s="8"/>
      <c r="BK62" s="8"/>
      <c r="BL62" s="8"/>
    </row>
    <row r="63" spans="1:75" ht="20.100000000000001" customHeight="1" x14ac:dyDescent="0.4">
      <c r="A63" s="8"/>
      <c r="B63" s="379">
        <v>13</v>
      </c>
      <c r="C63" s="381"/>
      <c r="D63" s="382"/>
      <c r="E63" s="382"/>
      <c r="F63" s="110"/>
      <c r="G63" s="384"/>
      <c r="H63" s="385"/>
      <c r="I63" s="385"/>
      <c r="J63" s="385"/>
      <c r="K63" s="385"/>
      <c r="L63" s="385"/>
      <c r="M63" s="385"/>
      <c r="N63" s="385"/>
      <c r="O63" s="386"/>
      <c r="P63" s="390"/>
      <c r="Q63" s="391"/>
      <c r="R63" s="392"/>
      <c r="S63" s="399"/>
      <c r="T63" s="400"/>
      <c r="U63" s="399"/>
      <c r="V63" s="406"/>
      <c r="W63" s="48"/>
      <c r="X63" s="118"/>
      <c r="Y63" s="326"/>
      <c r="Z63" s="537"/>
      <c r="AA63" s="330"/>
      <c r="AB63" s="345"/>
      <c r="AC63" s="539"/>
      <c r="AD63" s="340"/>
      <c r="AE63" s="90"/>
      <c r="AF63" s="342"/>
      <c r="AG63" s="527"/>
      <c r="AH63" s="127"/>
      <c r="AI63" s="90"/>
      <c r="AJ63" s="340"/>
      <c r="AK63" s="323"/>
      <c r="AL63" s="323"/>
      <c r="AM63" s="323"/>
      <c r="AN63" s="323"/>
      <c r="AO63" s="325"/>
      <c r="AP63" s="71"/>
      <c r="AQ63" s="93"/>
      <c r="AR63" s="94"/>
      <c r="AS63" s="106"/>
      <c r="AT63" s="535"/>
      <c r="AU63" s="523"/>
      <c r="AV63" s="525"/>
      <c r="AW63" s="8"/>
      <c r="AX63" s="8"/>
      <c r="AY63" s="8"/>
      <c r="AZ63" s="8" t="str">
        <f t="shared" ref="AZ63" si="81">SUBSTITUTE(C63,"-","")</f>
        <v/>
      </c>
      <c r="BA63" s="8" t="e">
        <f t="shared" ref="BA63" si="82">$AZ63*1</f>
        <v>#VALUE!</v>
      </c>
      <c r="BB63" s="8">
        <f t="shared" ref="BB63" si="83">IFERROR($BA63,0)</f>
        <v>0</v>
      </c>
      <c r="BC63" s="8" t="str">
        <f t="shared" ref="BC63:BR63" si="84">IFERROR(MID(TEXT($AZ63,"????????????????"),COLUMN(A49),1)*1,"")</f>
        <v/>
      </c>
      <c r="BD63" s="8" t="str">
        <f t="shared" si="84"/>
        <v/>
      </c>
      <c r="BE63" s="8" t="str">
        <f t="shared" si="84"/>
        <v/>
      </c>
      <c r="BF63" s="8" t="str">
        <f t="shared" si="84"/>
        <v/>
      </c>
      <c r="BG63" s="8" t="str">
        <f t="shared" si="84"/>
        <v/>
      </c>
      <c r="BH63" s="8" t="str">
        <f t="shared" si="84"/>
        <v/>
      </c>
      <c r="BI63" s="8" t="str">
        <f t="shared" si="84"/>
        <v/>
      </c>
      <c r="BJ63" s="8" t="str">
        <f t="shared" si="84"/>
        <v/>
      </c>
      <c r="BK63" s="8" t="str">
        <f t="shared" si="84"/>
        <v/>
      </c>
      <c r="BL63" s="8" t="str">
        <f t="shared" si="84"/>
        <v/>
      </c>
      <c r="BM63" s="8" t="str">
        <f t="shared" si="84"/>
        <v/>
      </c>
      <c r="BN63" s="8" t="str">
        <f t="shared" si="84"/>
        <v/>
      </c>
      <c r="BO63" s="8" t="str">
        <f t="shared" si="84"/>
        <v/>
      </c>
      <c r="BP63" s="8" t="str">
        <f t="shared" si="84"/>
        <v/>
      </c>
      <c r="BQ63" s="8" t="str">
        <f t="shared" si="84"/>
        <v/>
      </c>
      <c r="BR63" s="8" t="str">
        <f t="shared" si="84"/>
        <v/>
      </c>
    </row>
    <row r="64" spans="1:75" ht="20.100000000000001" customHeight="1" x14ac:dyDescent="0.4">
      <c r="A64" s="8"/>
      <c r="B64" s="379"/>
      <c r="C64" s="381"/>
      <c r="D64" s="382"/>
      <c r="E64" s="382"/>
      <c r="F64" s="110"/>
      <c r="G64" s="387"/>
      <c r="H64" s="388"/>
      <c r="I64" s="388"/>
      <c r="J64" s="388"/>
      <c r="K64" s="388"/>
      <c r="L64" s="388"/>
      <c r="M64" s="388"/>
      <c r="N64" s="388"/>
      <c r="O64" s="389"/>
      <c r="P64" s="393"/>
      <c r="Q64" s="394"/>
      <c r="R64" s="395"/>
      <c r="S64" s="399"/>
      <c r="T64" s="400"/>
      <c r="U64" s="399"/>
      <c r="V64" s="406"/>
      <c r="W64" s="49"/>
      <c r="X64" s="119"/>
      <c r="Y64" s="326"/>
      <c r="Z64" s="537"/>
      <c r="AA64" s="330"/>
      <c r="AB64" s="336"/>
      <c r="AC64" s="539"/>
      <c r="AD64" s="340"/>
      <c r="AE64" s="91"/>
      <c r="AF64" s="342"/>
      <c r="AG64" s="527"/>
      <c r="AH64" s="129"/>
      <c r="AI64" s="91"/>
      <c r="AJ64" s="340"/>
      <c r="AK64" s="323"/>
      <c r="AL64" s="323"/>
      <c r="AM64" s="323"/>
      <c r="AN64" s="323"/>
      <c r="AO64" s="325"/>
      <c r="AP64" s="95"/>
      <c r="AQ64" s="96"/>
      <c r="AR64" s="97"/>
      <c r="AS64" s="107"/>
      <c r="AT64" s="535"/>
      <c r="AU64" s="523"/>
      <c r="AV64" s="525"/>
      <c r="AW64" s="8"/>
      <c r="AX64" s="8"/>
      <c r="AY64" s="8"/>
      <c r="AZ64" s="8"/>
      <c r="BA64" s="8"/>
      <c r="BB64" s="8">
        <f t="shared" ref="BB64" si="85">$BB63</f>
        <v>0</v>
      </c>
      <c r="BC64" s="8">
        <f t="shared" ref="BC64:BR64" si="86">IF(BC63="",0,BC63)</f>
        <v>0</v>
      </c>
      <c r="BD64" s="8">
        <f t="shared" si="86"/>
        <v>0</v>
      </c>
      <c r="BE64" s="8">
        <f t="shared" si="86"/>
        <v>0</v>
      </c>
      <c r="BF64" s="8">
        <f t="shared" si="86"/>
        <v>0</v>
      </c>
      <c r="BG64" s="8">
        <f t="shared" si="86"/>
        <v>0</v>
      </c>
      <c r="BH64" s="8">
        <f t="shared" si="86"/>
        <v>0</v>
      </c>
      <c r="BI64" s="8">
        <f t="shared" si="86"/>
        <v>0</v>
      </c>
      <c r="BJ64" s="8">
        <f t="shared" si="86"/>
        <v>0</v>
      </c>
      <c r="BK64" s="8">
        <f t="shared" si="86"/>
        <v>0</v>
      </c>
      <c r="BL64" s="8">
        <f t="shared" si="86"/>
        <v>0</v>
      </c>
      <c r="BM64" s="8">
        <f t="shared" si="86"/>
        <v>0</v>
      </c>
      <c r="BN64" s="8">
        <f t="shared" si="86"/>
        <v>0</v>
      </c>
      <c r="BO64" s="8">
        <f t="shared" si="86"/>
        <v>0</v>
      </c>
      <c r="BP64" s="8">
        <f t="shared" si="86"/>
        <v>0</v>
      </c>
      <c r="BQ64" s="8">
        <f t="shared" si="86"/>
        <v>0</v>
      </c>
      <c r="BR64" s="8">
        <f t="shared" si="86"/>
        <v>0</v>
      </c>
      <c r="BS64" s="126">
        <f>($BC$14*$BC64+$BD$14*$BD64+$BE$14*$BE64+$BF$14*$BF64+$BG$14*$BG64+$BH$14*$BH64+$BI$14*$BI64+$BJ$14*$BJ64+$BK$14*$BK64+$BL$14*$BL64+$BM$14*$BM64+$BN$14*$BN64+$BO$14*$BO64+$BP$14*$BP64+$BQ$14*$BQ64)/10</f>
        <v>0</v>
      </c>
      <c r="BT64" s="126">
        <f t="shared" ref="BT64" si="87">MOD($BS64,1)</f>
        <v>0</v>
      </c>
      <c r="BU64">
        <f t="shared" ref="BU64" si="88">$BT64*10</f>
        <v>0</v>
      </c>
      <c r="BV64">
        <f>ROUND(BU64,1)</f>
        <v>0</v>
      </c>
      <c r="BW64">
        <f>IF($BB64=0,300,(IF($BR64=$BV64,100,200)))</f>
        <v>300</v>
      </c>
    </row>
    <row r="65" spans="1:75" ht="20.100000000000001" customHeight="1" x14ac:dyDescent="0.4">
      <c r="A65" s="8"/>
      <c r="B65" s="379"/>
      <c r="C65" s="381"/>
      <c r="D65" s="382"/>
      <c r="E65" s="382"/>
      <c r="F65" s="110"/>
      <c r="G65" s="362"/>
      <c r="H65" s="363"/>
      <c r="I65" s="363"/>
      <c r="J65" s="363"/>
      <c r="K65" s="363"/>
      <c r="L65" s="363"/>
      <c r="M65" s="363"/>
      <c r="N65" s="363"/>
      <c r="O65" s="364"/>
      <c r="P65" s="393"/>
      <c r="Q65" s="394"/>
      <c r="R65" s="395"/>
      <c r="S65" s="399"/>
      <c r="T65" s="400"/>
      <c r="U65" s="399"/>
      <c r="V65" s="406"/>
      <c r="W65" s="49"/>
      <c r="X65" s="119"/>
      <c r="Y65" s="326"/>
      <c r="Z65" s="537"/>
      <c r="AA65" s="330"/>
      <c r="AB65" s="336"/>
      <c r="AC65" s="539"/>
      <c r="AD65" s="340"/>
      <c r="AE65" s="91"/>
      <c r="AF65" s="342"/>
      <c r="AG65" s="527"/>
      <c r="AH65" s="129"/>
      <c r="AI65" s="91"/>
      <c r="AJ65" s="340"/>
      <c r="AK65" s="323"/>
      <c r="AL65" s="323"/>
      <c r="AM65" s="323"/>
      <c r="AN65" s="323"/>
      <c r="AO65" s="325"/>
      <c r="AP65" s="95"/>
      <c r="AQ65" s="96"/>
      <c r="AR65" s="97"/>
      <c r="AS65" s="107"/>
      <c r="AT65" s="535"/>
      <c r="AU65" s="523"/>
      <c r="AV65" s="525"/>
      <c r="AW65" s="8"/>
      <c r="AX65" s="8"/>
      <c r="AY65" s="8"/>
      <c r="AZ65" s="8"/>
      <c r="BA65" s="8"/>
      <c r="BB65" s="8"/>
      <c r="BC65" s="8"/>
      <c r="BD65" s="8"/>
      <c r="BE65" s="8"/>
      <c r="BF65" s="8"/>
      <c r="BG65" s="8"/>
      <c r="BH65" s="8"/>
      <c r="BI65" s="8"/>
      <c r="BJ65" s="8"/>
      <c r="BK65" s="8"/>
      <c r="BL65" s="8"/>
    </row>
    <row r="66" spans="1:75" ht="20.100000000000001" customHeight="1" x14ac:dyDescent="0.4">
      <c r="A66" s="8"/>
      <c r="B66" s="380"/>
      <c r="C66" s="383"/>
      <c r="D66" s="383"/>
      <c r="E66" s="383"/>
      <c r="F66" s="110"/>
      <c r="G66" s="403"/>
      <c r="H66" s="404"/>
      <c r="I66" s="404"/>
      <c r="J66" s="404"/>
      <c r="K66" s="404"/>
      <c r="L66" s="404"/>
      <c r="M66" s="404"/>
      <c r="N66" s="404"/>
      <c r="O66" s="405"/>
      <c r="P66" s="396"/>
      <c r="Q66" s="397"/>
      <c r="R66" s="398"/>
      <c r="S66" s="401"/>
      <c r="T66" s="402"/>
      <c r="U66" s="401"/>
      <c r="V66" s="407"/>
      <c r="W66" s="50"/>
      <c r="X66" s="120"/>
      <c r="Y66" s="327"/>
      <c r="Z66" s="545"/>
      <c r="AA66" s="331"/>
      <c r="AB66" s="346"/>
      <c r="AC66" s="546"/>
      <c r="AD66" s="348"/>
      <c r="AE66" s="92"/>
      <c r="AF66" s="349"/>
      <c r="AG66" s="544"/>
      <c r="AH66" s="130"/>
      <c r="AI66" s="92"/>
      <c r="AJ66" s="348"/>
      <c r="AK66" s="325"/>
      <c r="AL66" s="325"/>
      <c r="AM66" s="325"/>
      <c r="AN66" s="325"/>
      <c r="AO66" s="325"/>
      <c r="AP66" s="98"/>
      <c r="AQ66" s="99"/>
      <c r="AR66" s="100"/>
      <c r="AS66" s="108"/>
      <c r="AT66" s="543"/>
      <c r="AU66" s="541"/>
      <c r="AV66" s="542"/>
      <c r="AW66" s="8"/>
      <c r="AX66" s="8"/>
      <c r="AY66" s="8"/>
      <c r="AZ66" s="8"/>
      <c r="BA66" s="8"/>
      <c r="BB66" s="8"/>
      <c r="BC66" s="8"/>
      <c r="BD66" s="8"/>
      <c r="BE66" s="8"/>
      <c r="BF66" s="8"/>
      <c r="BG66" s="8"/>
      <c r="BH66" s="8"/>
      <c r="BI66" s="8"/>
      <c r="BJ66" s="8"/>
      <c r="BK66" s="8"/>
      <c r="BL66" s="8"/>
    </row>
    <row r="67" spans="1:75" ht="20.100000000000001" customHeight="1" x14ac:dyDescent="0.4">
      <c r="A67" s="8"/>
      <c r="B67" s="379">
        <v>14</v>
      </c>
      <c r="C67" s="381"/>
      <c r="D67" s="382"/>
      <c r="E67" s="382"/>
      <c r="F67" s="110"/>
      <c r="G67" s="384"/>
      <c r="H67" s="385"/>
      <c r="I67" s="385"/>
      <c r="J67" s="385"/>
      <c r="K67" s="385"/>
      <c r="L67" s="385"/>
      <c r="M67" s="385"/>
      <c r="N67" s="385"/>
      <c r="O67" s="386"/>
      <c r="P67" s="390"/>
      <c r="Q67" s="391"/>
      <c r="R67" s="392"/>
      <c r="S67" s="399"/>
      <c r="T67" s="400"/>
      <c r="U67" s="399"/>
      <c r="V67" s="406"/>
      <c r="W67" s="48"/>
      <c r="X67" s="118"/>
      <c r="Y67" s="326"/>
      <c r="Z67" s="537"/>
      <c r="AA67" s="330"/>
      <c r="AB67" s="345"/>
      <c r="AC67" s="539"/>
      <c r="AD67" s="340"/>
      <c r="AE67" s="90"/>
      <c r="AF67" s="342"/>
      <c r="AG67" s="527"/>
      <c r="AH67" s="127"/>
      <c r="AI67" s="90"/>
      <c r="AJ67" s="340"/>
      <c r="AK67" s="323"/>
      <c r="AL67" s="323"/>
      <c r="AM67" s="323"/>
      <c r="AN67" s="323"/>
      <c r="AO67" s="325"/>
      <c r="AP67" s="71"/>
      <c r="AQ67" s="93"/>
      <c r="AR67" s="94"/>
      <c r="AS67" s="106"/>
      <c r="AT67" s="535"/>
      <c r="AU67" s="523"/>
      <c r="AV67" s="525"/>
      <c r="AW67" s="8"/>
      <c r="AX67" s="8"/>
      <c r="AY67" s="8"/>
      <c r="AZ67" s="8" t="str">
        <f t="shared" ref="AZ67" si="89">SUBSTITUTE(C67,"-","")</f>
        <v/>
      </c>
      <c r="BA67" s="8" t="e">
        <f t="shared" ref="BA67" si="90">$AZ67*1</f>
        <v>#VALUE!</v>
      </c>
      <c r="BB67" s="8">
        <f t="shared" ref="BB67" si="91">IFERROR($BA67,0)</f>
        <v>0</v>
      </c>
      <c r="BC67" s="8" t="str">
        <f t="shared" ref="BC67:BR67" si="92">IFERROR(MID(TEXT($AZ67,"????????????????"),COLUMN(A53),1)*1,"")</f>
        <v/>
      </c>
      <c r="BD67" s="8" t="str">
        <f t="shared" si="92"/>
        <v/>
      </c>
      <c r="BE67" s="8" t="str">
        <f t="shared" si="92"/>
        <v/>
      </c>
      <c r="BF67" s="8" t="str">
        <f t="shared" si="92"/>
        <v/>
      </c>
      <c r="BG67" s="8" t="str">
        <f t="shared" si="92"/>
        <v/>
      </c>
      <c r="BH67" s="8" t="str">
        <f t="shared" si="92"/>
        <v/>
      </c>
      <c r="BI67" s="8" t="str">
        <f t="shared" si="92"/>
        <v/>
      </c>
      <c r="BJ67" s="8" t="str">
        <f t="shared" si="92"/>
        <v/>
      </c>
      <c r="BK67" s="8" t="str">
        <f t="shared" si="92"/>
        <v/>
      </c>
      <c r="BL67" s="8" t="str">
        <f t="shared" si="92"/>
        <v/>
      </c>
      <c r="BM67" s="8" t="str">
        <f t="shared" si="92"/>
        <v/>
      </c>
      <c r="BN67" s="8" t="str">
        <f t="shared" si="92"/>
        <v/>
      </c>
      <c r="BO67" s="8" t="str">
        <f t="shared" si="92"/>
        <v/>
      </c>
      <c r="BP67" s="8" t="str">
        <f t="shared" si="92"/>
        <v/>
      </c>
      <c r="BQ67" s="8" t="str">
        <f t="shared" si="92"/>
        <v/>
      </c>
      <c r="BR67" s="8" t="str">
        <f t="shared" si="92"/>
        <v/>
      </c>
    </row>
    <row r="68" spans="1:75" ht="20.100000000000001" customHeight="1" x14ac:dyDescent="0.4">
      <c r="A68" s="8"/>
      <c r="B68" s="379"/>
      <c r="C68" s="381"/>
      <c r="D68" s="382"/>
      <c r="E68" s="382"/>
      <c r="F68" s="110"/>
      <c r="G68" s="387"/>
      <c r="H68" s="388"/>
      <c r="I68" s="388"/>
      <c r="J68" s="388"/>
      <c r="K68" s="388"/>
      <c r="L68" s="388"/>
      <c r="M68" s="388"/>
      <c r="N68" s="388"/>
      <c r="O68" s="389"/>
      <c r="P68" s="393"/>
      <c r="Q68" s="394"/>
      <c r="R68" s="395"/>
      <c r="S68" s="399"/>
      <c r="T68" s="400"/>
      <c r="U68" s="399"/>
      <c r="V68" s="406"/>
      <c r="W68" s="49"/>
      <c r="X68" s="119"/>
      <c r="Y68" s="326"/>
      <c r="Z68" s="537"/>
      <c r="AA68" s="330"/>
      <c r="AB68" s="336"/>
      <c r="AC68" s="539"/>
      <c r="AD68" s="340"/>
      <c r="AE68" s="91"/>
      <c r="AF68" s="342"/>
      <c r="AG68" s="527"/>
      <c r="AH68" s="129"/>
      <c r="AI68" s="91"/>
      <c r="AJ68" s="340"/>
      <c r="AK68" s="323"/>
      <c r="AL68" s="323"/>
      <c r="AM68" s="323"/>
      <c r="AN68" s="323"/>
      <c r="AO68" s="325"/>
      <c r="AP68" s="95"/>
      <c r="AQ68" s="96"/>
      <c r="AR68" s="97"/>
      <c r="AS68" s="107"/>
      <c r="AT68" s="535"/>
      <c r="AU68" s="523"/>
      <c r="AV68" s="525"/>
      <c r="AW68" s="8"/>
      <c r="AX68" s="8"/>
      <c r="AY68" s="8"/>
      <c r="AZ68" s="8"/>
      <c r="BA68" s="8"/>
      <c r="BB68" s="8">
        <f t="shared" ref="BB68" si="93">$BB67</f>
        <v>0</v>
      </c>
      <c r="BC68" s="8">
        <f t="shared" ref="BC68:BR68" si="94">IF(BC67="",0,BC67)</f>
        <v>0</v>
      </c>
      <c r="BD68" s="8">
        <f t="shared" si="94"/>
        <v>0</v>
      </c>
      <c r="BE68" s="8">
        <f t="shared" si="94"/>
        <v>0</v>
      </c>
      <c r="BF68" s="8">
        <f t="shared" si="94"/>
        <v>0</v>
      </c>
      <c r="BG68" s="8">
        <f t="shared" si="94"/>
        <v>0</v>
      </c>
      <c r="BH68" s="8">
        <f t="shared" si="94"/>
        <v>0</v>
      </c>
      <c r="BI68" s="8">
        <f t="shared" si="94"/>
        <v>0</v>
      </c>
      <c r="BJ68" s="8">
        <f t="shared" si="94"/>
        <v>0</v>
      </c>
      <c r="BK68" s="8">
        <f t="shared" si="94"/>
        <v>0</v>
      </c>
      <c r="BL68" s="8">
        <f t="shared" si="94"/>
        <v>0</v>
      </c>
      <c r="BM68" s="8">
        <f t="shared" si="94"/>
        <v>0</v>
      </c>
      <c r="BN68" s="8">
        <f t="shared" si="94"/>
        <v>0</v>
      </c>
      <c r="BO68" s="8">
        <f t="shared" si="94"/>
        <v>0</v>
      </c>
      <c r="BP68" s="8">
        <f t="shared" si="94"/>
        <v>0</v>
      </c>
      <c r="BQ68" s="8">
        <f t="shared" si="94"/>
        <v>0</v>
      </c>
      <c r="BR68" s="8">
        <f t="shared" si="94"/>
        <v>0</v>
      </c>
      <c r="BS68" s="126">
        <f>($BC$14*$BC68+$BD$14*$BD68+$BE$14*$BE68+$BF$14*$BF68+$BG$14*$BG68+$BH$14*$BH68+$BI$14*$BI68+$BJ$14*$BJ68+$BK$14*$BK68+$BL$14*$BL68+$BM$14*$BM68+$BN$14*$BN68+$BO$14*$BO68+$BP$14*$BP68+$BQ$14*$BQ68)/10</f>
        <v>0</v>
      </c>
      <c r="BT68" s="126">
        <f t="shared" ref="BT68" si="95">MOD($BS68,1)</f>
        <v>0</v>
      </c>
      <c r="BU68">
        <f t="shared" ref="BU68" si="96">$BT68*10</f>
        <v>0</v>
      </c>
      <c r="BV68">
        <f>ROUND(BU68,1)</f>
        <v>0</v>
      </c>
      <c r="BW68">
        <f>IF($BB68=0,300,(IF($BR68=$BV68,100,200)))</f>
        <v>300</v>
      </c>
    </row>
    <row r="69" spans="1:75" ht="20.100000000000001" customHeight="1" x14ac:dyDescent="0.4">
      <c r="A69" s="8"/>
      <c r="B69" s="379"/>
      <c r="C69" s="381"/>
      <c r="D69" s="382"/>
      <c r="E69" s="382"/>
      <c r="F69" s="110"/>
      <c r="G69" s="362"/>
      <c r="H69" s="363"/>
      <c r="I69" s="363"/>
      <c r="J69" s="363"/>
      <c r="K69" s="363"/>
      <c r="L69" s="363"/>
      <c r="M69" s="363"/>
      <c r="N69" s="363"/>
      <c r="O69" s="364"/>
      <c r="P69" s="393"/>
      <c r="Q69" s="394"/>
      <c r="R69" s="395"/>
      <c r="S69" s="399"/>
      <c r="T69" s="400"/>
      <c r="U69" s="399"/>
      <c r="V69" s="406"/>
      <c r="W69" s="49"/>
      <c r="X69" s="119"/>
      <c r="Y69" s="326"/>
      <c r="Z69" s="537"/>
      <c r="AA69" s="330"/>
      <c r="AB69" s="336"/>
      <c r="AC69" s="539"/>
      <c r="AD69" s="340"/>
      <c r="AE69" s="91"/>
      <c r="AF69" s="342"/>
      <c r="AG69" s="527"/>
      <c r="AH69" s="129"/>
      <c r="AI69" s="91"/>
      <c r="AJ69" s="340"/>
      <c r="AK69" s="323"/>
      <c r="AL69" s="323"/>
      <c r="AM69" s="323"/>
      <c r="AN69" s="323"/>
      <c r="AO69" s="325"/>
      <c r="AP69" s="95"/>
      <c r="AQ69" s="96"/>
      <c r="AR69" s="97"/>
      <c r="AS69" s="107"/>
      <c r="AT69" s="535"/>
      <c r="AU69" s="523"/>
      <c r="AV69" s="525"/>
      <c r="AW69" s="8"/>
      <c r="AX69" s="8"/>
      <c r="AY69" s="8"/>
      <c r="AZ69" s="8"/>
      <c r="BA69" s="8"/>
      <c r="BB69" s="8"/>
      <c r="BC69" s="8"/>
      <c r="BD69" s="8"/>
      <c r="BE69" s="8"/>
      <c r="BF69" s="8"/>
      <c r="BG69" s="8"/>
      <c r="BH69" s="8"/>
      <c r="BI69" s="8"/>
      <c r="BJ69" s="8"/>
      <c r="BK69" s="8"/>
      <c r="BL69" s="8"/>
    </row>
    <row r="70" spans="1:75" ht="20.100000000000001" customHeight="1" x14ac:dyDescent="0.4">
      <c r="A70" s="8"/>
      <c r="B70" s="380"/>
      <c r="C70" s="383"/>
      <c r="D70" s="383"/>
      <c r="E70" s="383"/>
      <c r="F70" s="110"/>
      <c r="G70" s="403"/>
      <c r="H70" s="404"/>
      <c r="I70" s="404"/>
      <c r="J70" s="404"/>
      <c r="K70" s="404"/>
      <c r="L70" s="404"/>
      <c r="M70" s="404"/>
      <c r="N70" s="404"/>
      <c r="O70" s="405"/>
      <c r="P70" s="396"/>
      <c r="Q70" s="397"/>
      <c r="R70" s="398"/>
      <c r="S70" s="401"/>
      <c r="T70" s="402"/>
      <c r="U70" s="401"/>
      <c r="V70" s="407"/>
      <c r="W70" s="50"/>
      <c r="X70" s="120"/>
      <c r="Y70" s="327"/>
      <c r="Z70" s="545"/>
      <c r="AA70" s="331"/>
      <c r="AB70" s="346"/>
      <c r="AC70" s="546"/>
      <c r="AD70" s="348"/>
      <c r="AE70" s="92"/>
      <c r="AF70" s="349"/>
      <c r="AG70" s="544"/>
      <c r="AH70" s="130"/>
      <c r="AI70" s="92"/>
      <c r="AJ70" s="348"/>
      <c r="AK70" s="325"/>
      <c r="AL70" s="325"/>
      <c r="AM70" s="325"/>
      <c r="AN70" s="325"/>
      <c r="AO70" s="325"/>
      <c r="AP70" s="98"/>
      <c r="AQ70" s="99"/>
      <c r="AR70" s="100"/>
      <c r="AS70" s="108"/>
      <c r="AT70" s="543"/>
      <c r="AU70" s="541"/>
      <c r="AV70" s="542"/>
      <c r="AW70" s="8"/>
      <c r="AX70" s="8"/>
      <c r="AY70" s="8"/>
      <c r="AZ70" s="8"/>
      <c r="BA70" s="8"/>
      <c r="BB70" s="8"/>
      <c r="BC70" s="8"/>
      <c r="BD70" s="8"/>
      <c r="BE70" s="8"/>
      <c r="BF70" s="8"/>
      <c r="BG70" s="8"/>
      <c r="BH70" s="8"/>
      <c r="BI70" s="8"/>
      <c r="BJ70" s="8"/>
      <c r="BK70" s="8"/>
      <c r="BL70" s="8"/>
    </row>
    <row r="71" spans="1:75" ht="20.100000000000001" customHeight="1" x14ac:dyDescent="0.4">
      <c r="A71" s="8"/>
      <c r="B71" s="408">
        <v>15</v>
      </c>
      <c r="C71" s="411"/>
      <c r="D71" s="383"/>
      <c r="E71" s="383"/>
      <c r="F71" s="110"/>
      <c r="G71" s="384"/>
      <c r="H71" s="385"/>
      <c r="I71" s="385"/>
      <c r="J71" s="385"/>
      <c r="K71" s="385"/>
      <c r="L71" s="385"/>
      <c r="M71" s="385"/>
      <c r="N71" s="385"/>
      <c r="O71" s="386"/>
      <c r="P71" s="390"/>
      <c r="Q71" s="391"/>
      <c r="R71" s="392"/>
      <c r="S71" s="416"/>
      <c r="T71" s="386"/>
      <c r="U71" s="399"/>
      <c r="V71" s="406"/>
      <c r="W71" s="48"/>
      <c r="X71" s="118"/>
      <c r="Y71" s="326"/>
      <c r="Z71" s="537"/>
      <c r="AA71" s="330"/>
      <c r="AB71" s="345"/>
      <c r="AC71" s="539"/>
      <c r="AD71" s="340"/>
      <c r="AE71" s="90"/>
      <c r="AF71" s="342"/>
      <c r="AG71" s="527"/>
      <c r="AH71" s="127"/>
      <c r="AI71" s="90"/>
      <c r="AJ71" s="340"/>
      <c r="AK71" s="323"/>
      <c r="AL71" s="323"/>
      <c r="AM71" s="323"/>
      <c r="AN71" s="323"/>
      <c r="AO71" s="325"/>
      <c r="AP71" s="71"/>
      <c r="AQ71" s="93"/>
      <c r="AR71" s="94"/>
      <c r="AS71" s="106"/>
      <c r="AT71" s="535"/>
      <c r="AU71" s="523"/>
      <c r="AV71" s="525"/>
      <c r="AW71" s="8"/>
      <c r="AX71" s="8"/>
      <c r="AY71" s="8"/>
      <c r="AZ71" s="8" t="str">
        <f t="shared" ref="AZ71" si="97">SUBSTITUTE(C71,"-","")</f>
        <v/>
      </c>
      <c r="BA71" s="8" t="e">
        <f t="shared" ref="BA71" si="98">$AZ71*1</f>
        <v>#VALUE!</v>
      </c>
      <c r="BB71" s="8">
        <f t="shared" ref="BB71" si="99">IFERROR($BA71,0)</f>
        <v>0</v>
      </c>
      <c r="BC71" s="8" t="str">
        <f t="shared" ref="BC71:BR71" si="100">IFERROR(MID(TEXT($AZ71,"????????????????"),COLUMN(A57),1)*1,"")</f>
        <v/>
      </c>
      <c r="BD71" s="8" t="str">
        <f t="shared" si="100"/>
        <v/>
      </c>
      <c r="BE71" s="8" t="str">
        <f t="shared" si="100"/>
        <v/>
      </c>
      <c r="BF71" s="8" t="str">
        <f t="shared" si="100"/>
        <v/>
      </c>
      <c r="BG71" s="8" t="str">
        <f t="shared" si="100"/>
        <v/>
      </c>
      <c r="BH71" s="8" t="str">
        <f t="shared" si="100"/>
        <v/>
      </c>
      <c r="BI71" s="8" t="str">
        <f t="shared" si="100"/>
        <v/>
      </c>
      <c r="BJ71" s="8" t="str">
        <f t="shared" si="100"/>
        <v/>
      </c>
      <c r="BK71" s="8" t="str">
        <f t="shared" si="100"/>
        <v/>
      </c>
      <c r="BL71" s="8" t="str">
        <f t="shared" si="100"/>
        <v/>
      </c>
      <c r="BM71" s="8" t="str">
        <f t="shared" si="100"/>
        <v/>
      </c>
      <c r="BN71" s="8" t="str">
        <f t="shared" si="100"/>
        <v/>
      </c>
      <c r="BO71" s="8" t="str">
        <f t="shared" si="100"/>
        <v/>
      </c>
      <c r="BP71" s="8" t="str">
        <f t="shared" si="100"/>
        <v/>
      </c>
      <c r="BQ71" s="8" t="str">
        <f t="shared" si="100"/>
        <v/>
      </c>
      <c r="BR71" s="8" t="str">
        <f t="shared" si="100"/>
        <v/>
      </c>
    </row>
    <row r="72" spans="1:75" ht="20.100000000000001" customHeight="1" x14ac:dyDescent="0.4">
      <c r="A72" s="8"/>
      <c r="B72" s="409"/>
      <c r="C72" s="381"/>
      <c r="D72" s="382"/>
      <c r="E72" s="382"/>
      <c r="F72" s="110"/>
      <c r="G72" s="387"/>
      <c r="H72" s="388"/>
      <c r="I72" s="388"/>
      <c r="J72" s="388"/>
      <c r="K72" s="388"/>
      <c r="L72" s="388"/>
      <c r="M72" s="388"/>
      <c r="N72" s="388"/>
      <c r="O72" s="389"/>
      <c r="P72" s="393"/>
      <c r="Q72" s="394"/>
      <c r="R72" s="395"/>
      <c r="S72" s="399"/>
      <c r="T72" s="400"/>
      <c r="U72" s="399"/>
      <c r="V72" s="406"/>
      <c r="W72" s="49"/>
      <c r="X72" s="119"/>
      <c r="Y72" s="326"/>
      <c r="Z72" s="537"/>
      <c r="AA72" s="330"/>
      <c r="AB72" s="336"/>
      <c r="AC72" s="539"/>
      <c r="AD72" s="340"/>
      <c r="AE72" s="91"/>
      <c r="AF72" s="342"/>
      <c r="AG72" s="527"/>
      <c r="AH72" s="129"/>
      <c r="AI72" s="91"/>
      <c r="AJ72" s="340"/>
      <c r="AK72" s="323"/>
      <c r="AL72" s="323"/>
      <c r="AM72" s="323"/>
      <c r="AN72" s="323"/>
      <c r="AO72" s="325"/>
      <c r="AP72" s="95"/>
      <c r="AQ72" s="96"/>
      <c r="AR72" s="97"/>
      <c r="AS72" s="107"/>
      <c r="AT72" s="535"/>
      <c r="AU72" s="523"/>
      <c r="AV72" s="525"/>
      <c r="AW72" s="8"/>
      <c r="AX72" s="8"/>
      <c r="AY72" s="8"/>
      <c r="AZ72" s="8"/>
      <c r="BA72" s="8"/>
      <c r="BB72" s="8">
        <f t="shared" ref="BB72" si="101">$BB71</f>
        <v>0</v>
      </c>
      <c r="BC72" s="8">
        <f t="shared" ref="BC72:BR72" si="102">IF(BC71="",0,BC71)</f>
        <v>0</v>
      </c>
      <c r="BD72" s="8">
        <f t="shared" si="102"/>
        <v>0</v>
      </c>
      <c r="BE72" s="8">
        <f t="shared" si="102"/>
        <v>0</v>
      </c>
      <c r="BF72" s="8">
        <f t="shared" si="102"/>
        <v>0</v>
      </c>
      <c r="BG72" s="8">
        <f t="shared" si="102"/>
        <v>0</v>
      </c>
      <c r="BH72" s="8">
        <f t="shared" si="102"/>
        <v>0</v>
      </c>
      <c r="BI72" s="8">
        <f t="shared" si="102"/>
        <v>0</v>
      </c>
      <c r="BJ72" s="8">
        <f t="shared" si="102"/>
        <v>0</v>
      </c>
      <c r="BK72" s="8">
        <f t="shared" si="102"/>
        <v>0</v>
      </c>
      <c r="BL72" s="8">
        <f t="shared" si="102"/>
        <v>0</v>
      </c>
      <c r="BM72" s="8">
        <f t="shared" si="102"/>
        <v>0</v>
      </c>
      <c r="BN72" s="8">
        <f t="shared" si="102"/>
        <v>0</v>
      </c>
      <c r="BO72" s="8">
        <f t="shared" si="102"/>
        <v>0</v>
      </c>
      <c r="BP72" s="8">
        <f t="shared" si="102"/>
        <v>0</v>
      </c>
      <c r="BQ72" s="8">
        <f t="shared" si="102"/>
        <v>0</v>
      </c>
      <c r="BR72" s="8">
        <f t="shared" si="102"/>
        <v>0</v>
      </c>
      <c r="BS72" s="126">
        <f>($BC$14*$BC72+$BD$14*$BD72+$BE$14*$BE72+$BF$14*$BF72+$BG$14*$BG72+$BH$14*$BH72+$BI$14*$BI72+$BJ$14*$BJ72+$BK$14*$BK72+$BL$14*$BL72+$BM$14*$BM72+$BN$14*$BN72+$BO$14*$BO72+$BP$14*$BP72+$BQ$14*$BQ72)/10</f>
        <v>0</v>
      </c>
      <c r="BT72" s="126">
        <f t="shared" ref="BT72" si="103">MOD($BS72,1)</f>
        <v>0</v>
      </c>
      <c r="BU72">
        <f t="shared" ref="BU72" si="104">$BT72*10</f>
        <v>0</v>
      </c>
      <c r="BV72">
        <f>ROUND(BU72,1)</f>
        <v>0</v>
      </c>
      <c r="BW72">
        <f>IF($BB72=0,300,(IF($BR72=$BV72,100,200)))</f>
        <v>300</v>
      </c>
    </row>
    <row r="73" spans="1:75" x14ac:dyDescent="0.4">
      <c r="A73" s="8"/>
      <c r="B73" s="409"/>
      <c r="C73" s="381"/>
      <c r="D73" s="382"/>
      <c r="E73" s="382"/>
      <c r="F73" s="110"/>
      <c r="G73" s="362"/>
      <c r="H73" s="363"/>
      <c r="I73" s="363"/>
      <c r="J73" s="363"/>
      <c r="K73" s="363"/>
      <c r="L73" s="363"/>
      <c r="M73" s="363"/>
      <c r="N73" s="363"/>
      <c r="O73" s="364"/>
      <c r="P73" s="393"/>
      <c r="Q73" s="394"/>
      <c r="R73" s="395"/>
      <c r="S73" s="399"/>
      <c r="T73" s="400"/>
      <c r="U73" s="399"/>
      <c r="V73" s="406"/>
      <c r="W73" s="49"/>
      <c r="X73" s="119"/>
      <c r="Y73" s="326"/>
      <c r="Z73" s="537"/>
      <c r="AA73" s="330"/>
      <c r="AB73" s="336"/>
      <c r="AC73" s="539"/>
      <c r="AD73" s="340"/>
      <c r="AE73" s="91"/>
      <c r="AF73" s="342"/>
      <c r="AG73" s="527"/>
      <c r="AH73" s="129"/>
      <c r="AI73" s="91"/>
      <c r="AJ73" s="340"/>
      <c r="AK73" s="323"/>
      <c r="AL73" s="323"/>
      <c r="AM73" s="323"/>
      <c r="AN73" s="323"/>
      <c r="AO73" s="325"/>
      <c r="AP73" s="95"/>
      <c r="AQ73" s="96"/>
      <c r="AR73" s="97"/>
      <c r="AS73" s="107"/>
      <c r="AT73" s="535"/>
      <c r="AU73" s="523"/>
      <c r="AV73" s="525"/>
      <c r="AW73" s="8"/>
      <c r="AX73" s="8"/>
      <c r="AY73" s="8"/>
      <c r="AZ73" s="8"/>
      <c r="BA73" s="8"/>
      <c r="BB73" s="8"/>
      <c r="BC73" s="8"/>
      <c r="BD73" s="8"/>
      <c r="BE73" s="8"/>
      <c r="BF73" s="8"/>
      <c r="BG73" s="8"/>
      <c r="BH73" s="8"/>
      <c r="BI73" s="8"/>
      <c r="BJ73" s="8"/>
      <c r="BK73" s="8"/>
      <c r="BL73" s="8"/>
    </row>
    <row r="74" spans="1:75" ht="19.5" thickBot="1" x14ac:dyDescent="0.45">
      <c r="A74" s="8"/>
      <c r="B74" s="410"/>
      <c r="C74" s="412"/>
      <c r="D74" s="412"/>
      <c r="E74" s="412"/>
      <c r="F74" s="122"/>
      <c r="G74" s="365"/>
      <c r="H74" s="366"/>
      <c r="I74" s="366"/>
      <c r="J74" s="366"/>
      <c r="K74" s="366"/>
      <c r="L74" s="366"/>
      <c r="M74" s="366"/>
      <c r="N74" s="366"/>
      <c r="O74" s="367"/>
      <c r="P74" s="413"/>
      <c r="Q74" s="414"/>
      <c r="R74" s="415"/>
      <c r="S74" s="417"/>
      <c r="T74" s="418"/>
      <c r="U74" s="417"/>
      <c r="V74" s="419"/>
      <c r="W74" s="123"/>
      <c r="X74" s="124"/>
      <c r="Y74" s="368"/>
      <c r="Z74" s="538"/>
      <c r="AA74" s="334"/>
      <c r="AB74" s="337"/>
      <c r="AC74" s="540"/>
      <c r="AD74" s="341"/>
      <c r="AE74" s="101"/>
      <c r="AF74" s="343"/>
      <c r="AG74" s="528"/>
      <c r="AH74" s="132"/>
      <c r="AI74" s="101"/>
      <c r="AJ74" s="341"/>
      <c r="AK74" s="324"/>
      <c r="AL74" s="324"/>
      <c r="AM74" s="324"/>
      <c r="AN74" s="324"/>
      <c r="AO74" s="324"/>
      <c r="AP74" s="102"/>
      <c r="AQ74" s="103"/>
      <c r="AR74" s="104"/>
      <c r="AS74" s="109"/>
      <c r="AT74" s="536"/>
      <c r="AU74" s="524"/>
      <c r="AV74" s="526"/>
      <c r="AW74" s="8"/>
      <c r="AX74" s="8"/>
      <c r="AY74" s="8"/>
      <c r="AZ74" s="8"/>
      <c r="BA74" s="8"/>
      <c r="BB74" s="8"/>
      <c r="BC74" s="8"/>
      <c r="BD74" s="8"/>
      <c r="BE74" s="8"/>
      <c r="BF74" s="8"/>
      <c r="BG74" s="8"/>
      <c r="BH74" s="8"/>
      <c r="BI74" s="8"/>
      <c r="BJ74" s="8"/>
      <c r="BK74" s="8"/>
      <c r="BL74" s="8"/>
    </row>
    <row r="75" spans="1:75" ht="20.25" thickTop="1" thickBot="1" x14ac:dyDescent="0.45">
      <c r="A75" s="8"/>
      <c r="B75" s="429" t="s">
        <v>102</v>
      </c>
      <c r="C75" s="430"/>
      <c r="D75" s="430"/>
      <c r="E75" s="430"/>
      <c r="F75" s="430"/>
      <c r="G75" s="430"/>
      <c r="H75" s="430"/>
      <c r="I75" s="430"/>
      <c r="J75" s="430"/>
      <c r="K75" s="430"/>
      <c r="L75" s="430"/>
      <c r="M75" s="430"/>
      <c r="N75" s="430"/>
      <c r="O75" s="430"/>
      <c r="P75" s="431">
        <f>SUM(P15:R74)</f>
        <v>99.999999999999986</v>
      </c>
      <c r="Q75" s="431"/>
      <c r="R75" s="432"/>
      <c r="S75" s="26" t="s">
        <v>103</v>
      </c>
      <c r="T75" s="433"/>
      <c r="U75" s="433"/>
      <c r="V75" s="433"/>
      <c r="W75" s="47"/>
      <c r="X75" s="47"/>
      <c r="Y75" s="19"/>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row>
    <row r="76" spans="1:75" ht="19.5" thickBot="1" x14ac:dyDescent="0.45">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row>
    <row r="77" spans="1:75" x14ac:dyDescent="0.4">
      <c r="A77" s="8"/>
      <c r="B77" s="434" t="s">
        <v>233</v>
      </c>
      <c r="C77" s="435"/>
      <c r="D77" s="435"/>
      <c r="E77" s="435"/>
      <c r="F77" s="435"/>
      <c r="G77" s="435"/>
      <c r="H77" s="435"/>
      <c r="I77" s="435"/>
      <c r="J77" s="435"/>
      <c r="K77" s="435"/>
      <c r="L77" s="435"/>
      <c r="M77" s="435"/>
      <c r="N77" s="435"/>
      <c r="O77" s="435"/>
      <c r="P77" s="435"/>
      <c r="Q77" s="435"/>
      <c r="R77" s="435"/>
      <c r="S77" s="435"/>
      <c r="T77" s="435"/>
      <c r="U77" s="435"/>
      <c r="V77" s="435"/>
      <c r="W77" s="436"/>
      <c r="X77" s="436"/>
      <c r="Y77" s="436"/>
      <c r="Z77" s="436"/>
      <c r="AA77" s="436"/>
      <c r="AB77" s="436"/>
      <c r="AC77" s="436"/>
      <c r="AD77" s="436"/>
      <c r="AE77" s="436"/>
      <c r="AF77" s="436"/>
      <c r="AG77" s="436"/>
      <c r="AH77" s="436"/>
      <c r="AI77" s="436"/>
      <c r="AJ77" s="436"/>
      <c r="AK77" s="436"/>
      <c r="AL77" s="436"/>
      <c r="AM77" s="436"/>
      <c r="AN77" s="436"/>
      <c r="AO77" s="436"/>
      <c r="AP77" s="436"/>
      <c r="AQ77" s="436"/>
      <c r="AR77" s="436"/>
      <c r="AS77" s="436"/>
      <c r="AT77" s="436"/>
      <c r="AU77" s="436"/>
      <c r="AV77" s="437"/>
      <c r="AW77" s="8"/>
      <c r="AX77" s="8"/>
      <c r="AY77" s="8"/>
      <c r="AZ77" s="8"/>
      <c r="BA77" s="8"/>
      <c r="BB77" s="8"/>
      <c r="BC77" s="8"/>
      <c r="BD77" s="8"/>
      <c r="BE77" s="8"/>
      <c r="BF77" s="8"/>
    </row>
    <row r="78" spans="1:75" x14ac:dyDescent="0.4">
      <c r="A78" s="8"/>
      <c r="B78" s="438"/>
      <c r="C78" s="439"/>
      <c r="D78" s="439"/>
      <c r="E78" s="439"/>
      <c r="F78" s="439"/>
      <c r="G78" s="439"/>
      <c r="H78" s="439"/>
      <c r="I78" s="439"/>
      <c r="J78" s="439"/>
      <c r="K78" s="439"/>
      <c r="L78" s="439"/>
      <c r="M78" s="439"/>
      <c r="N78" s="439"/>
      <c r="O78" s="439"/>
      <c r="P78" s="439"/>
      <c r="Q78" s="439"/>
      <c r="R78" s="439"/>
      <c r="S78" s="439"/>
      <c r="T78" s="439"/>
      <c r="U78" s="439"/>
      <c r="V78" s="439"/>
      <c r="W78" s="440"/>
      <c r="X78" s="440"/>
      <c r="Y78" s="440"/>
      <c r="Z78" s="440"/>
      <c r="AA78" s="440"/>
      <c r="AB78" s="440"/>
      <c r="AC78" s="440"/>
      <c r="AD78" s="440"/>
      <c r="AE78" s="440"/>
      <c r="AF78" s="440"/>
      <c r="AG78" s="440"/>
      <c r="AH78" s="440"/>
      <c r="AI78" s="440"/>
      <c r="AJ78" s="440"/>
      <c r="AK78" s="440"/>
      <c r="AL78" s="440"/>
      <c r="AM78" s="440"/>
      <c r="AN78" s="440"/>
      <c r="AO78" s="440"/>
      <c r="AP78" s="440"/>
      <c r="AQ78" s="440"/>
      <c r="AR78" s="440"/>
      <c r="AS78" s="440"/>
      <c r="AT78" s="440"/>
      <c r="AU78" s="440"/>
      <c r="AV78" s="441"/>
      <c r="AW78" s="8"/>
      <c r="AX78" s="8"/>
      <c r="AY78" s="8"/>
      <c r="AZ78" s="8"/>
      <c r="BA78" s="8"/>
      <c r="BB78" s="8"/>
      <c r="BC78" s="8"/>
      <c r="BD78" s="8"/>
      <c r="BE78" s="8"/>
      <c r="BF78" s="8"/>
    </row>
    <row r="79" spans="1:75" x14ac:dyDescent="0.4">
      <c r="A79" s="8"/>
      <c r="B79" s="442"/>
      <c r="C79" s="301"/>
      <c r="D79" s="301"/>
      <c r="E79" s="301"/>
      <c r="F79" s="301"/>
      <c r="G79" s="301"/>
      <c r="H79" s="301"/>
      <c r="I79" s="301"/>
      <c r="J79" s="301"/>
      <c r="K79" s="301"/>
      <c r="L79" s="301"/>
      <c r="M79" s="301"/>
      <c r="N79" s="301"/>
      <c r="O79" s="301"/>
      <c r="P79" s="301"/>
      <c r="Q79" s="301"/>
      <c r="R79" s="301"/>
      <c r="S79" s="301"/>
      <c r="T79" s="301"/>
      <c r="U79" s="301"/>
      <c r="V79" s="301"/>
      <c r="W79" s="443"/>
      <c r="X79" s="443"/>
      <c r="Y79" s="443"/>
      <c r="Z79" s="443"/>
      <c r="AA79" s="443"/>
      <c r="AB79" s="443"/>
      <c r="AC79" s="443"/>
      <c r="AD79" s="443"/>
      <c r="AE79" s="443"/>
      <c r="AF79" s="443"/>
      <c r="AG79" s="443"/>
      <c r="AH79" s="443"/>
      <c r="AI79" s="443"/>
      <c r="AJ79" s="443"/>
      <c r="AK79" s="443"/>
      <c r="AL79" s="443"/>
      <c r="AM79" s="443"/>
      <c r="AN79" s="443"/>
      <c r="AO79" s="443"/>
      <c r="AP79" s="443"/>
      <c r="AQ79" s="443"/>
      <c r="AR79" s="443"/>
      <c r="AS79" s="443"/>
      <c r="AT79" s="443"/>
      <c r="AU79" s="443"/>
      <c r="AV79" s="444"/>
      <c r="AW79" s="8"/>
      <c r="AX79" s="8"/>
      <c r="AY79" s="8"/>
      <c r="AZ79" s="8"/>
      <c r="BA79" s="8"/>
      <c r="BB79" s="8"/>
      <c r="BC79" s="8"/>
      <c r="BD79" s="8"/>
      <c r="BE79" s="8"/>
      <c r="BF79" s="8"/>
    </row>
    <row r="80" spans="1:75" x14ac:dyDescent="0.4">
      <c r="A80" s="8"/>
      <c r="B80" s="442"/>
      <c r="C80" s="301"/>
      <c r="D80" s="301"/>
      <c r="E80" s="301"/>
      <c r="F80" s="301"/>
      <c r="G80" s="301"/>
      <c r="H80" s="301"/>
      <c r="I80" s="301"/>
      <c r="J80" s="301"/>
      <c r="K80" s="301"/>
      <c r="L80" s="301"/>
      <c r="M80" s="301"/>
      <c r="N80" s="301"/>
      <c r="O80" s="301"/>
      <c r="P80" s="301"/>
      <c r="Q80" s="301"/>
      <c r="R80" s="301"/>
      <c r="S80" s="301"/>
      <c r="T80" s="301"/>
      <c r="U80" s="301"/>
      <c r="V80" s="301"/>
      <c r="W80" s="443"/>
      <c r="X80" s="443"/>
      <c r="Y80" s="443"/>
      <c r="Z80" s="443"/>
      <c r="AA80" s="443"/>
      <c r="AB80" s="443"/>
      <c r="AC80" s="443"/>
      <c r="AD80" s="443"/>
      <c r="AE80" s="443"/>
      <c r="AF80" s="443"/>
      <c r="AG80" s="443"/>
      <c r="AH80" s="443"/>
      <c r="AI80" s="443"/>
      <c r="AJ80" s="443"/>
      <c r="AK80" s="443"/>
      <c r="AL80" s="443"/>
      <c r="AM80" s="443"/>
      <c r="AN80" s="443"/>
      <c r="AO80" s="443"/>
      <c r="AP80" s="443"/>
      <c r="AQ80" s="443"/>
      <c r="AR80" s="443"/>
      <c r="AS80" s="443"/>
      <c r="AT80" s="443"/>
      <c r="AU80" s="443"/>
      <c r="AV80" s="444"/>
      <c r="AW80" s="8"/>
      <c r="AX80" s="8"/>
      <c r="AY80" s="8"/>
      <c r="AZ80" s="8"/>
      <c r="BA80" s="8"/>
      <c r="BB80" s="8"/>
      <c r="BC80" s="8"/>
      <c r="BD80" s="8"/>
      <c r="BE80" s="8"/>
      <c r="BF80" s="8"/>
    </row>
    <row r="81" spans="1:58" x14ac:dyDescent="0.4">
      <c r="A81" s="8"/>
      <c r="B81" s="442"/>
      <c r="C81" s="301"/>
      <c r="D81" s="301"/>
      <c r="E81" s="301"/>
      <c r="F81" s="301"/>
      <c r="G81" s="301"/>
      <c r="H81" s="301"/>
      <c r="I81" s="301"/>
      <c r="J81" s="301"/>
      <c r="K81" s="301"/>
      <c r="L81" s="301"/>
      <c r="M81" s="301"/>
      <c r="N81" s="301"/>
      <c r="O81" s="301"/>
      <c r="P81" s="301"/>
      <c r="Q81" s="301"/>
      <c r="R81" s="301"/>
      <c r="S81" s="301"/>
      <c r="T81" s="301"/>
      <c r="U81" s="301"/>
      <c r="V81" s="301"/>
      <c r="W81" s="443"/>
      <c r="X81" s="443"/>
      <c r="Y81" s="443"/>
      <c r="Z81" s="443"/>
      <c r="AA81" s="443"/>
      <c r="AB81" s="443"/>
      <c r="AC81" s="443"/>
      <c r="AD81" s="443"/>
      <c r="AE81" s="443"/>
      <c r="AF81" s="443"/>
      <c r="AG81" s="443"/>
      <c r="AH81" s="443"/>
      <c r="AI81" s="443"/>
      <c r="AJ81" s="443"/>
      <c r="AK81" s="443"/>
      <c r="AL81" s="443"/>
      <c r="AM81" s="443"/>
      <c r="AN81" s="443"/>
      <c r="AO81" s="443"/>
      <c r="AP81" s="443"/>
      <c r="AQ81" s="443"/>
      <c r="AR81" s="443"/>
      <c r="AS81" s="443"/>
      <c r="AT81" s="443"/>
      <c r="AU81" s="443"/>
      <c r="AV81" s="444"/>
      <c r="AW81" s="8"/>
      <c r="AX81" s="8"/>
      <c r="AY81" s="8"/>
      <c r="AZ81" s="8"/>
      <c r="BA81" s="8"/>
      <c r="BB81" s="8"/>
      <c r="BC81" s="8"/>
      <c r="BD81" s="8"/>
      <c r="BE81" s="8"/>
      <c r="BF81" s="8"/>
    </row>
    <row r="82" spans="1:58" ht="19.5" thickBot="1" x14ac:dyDescent="0.45">
      <c r="A82" s="8"/>
      <c r="B82" s="445"/>
      <c r="C82" s="446"/>
      <c r="D82" s="446"/>
      <c r="E82" s="446"/>
      <c r="F82" s="446"/>
      <c r="G82" s="446"/>
      <c r="H82" s="446"/>
      <c r="I82" s="446"/>
      <c r="J82" s="446"/>
      <c r="K82" s="446"/>
      <c r="L82" s="446"/>
      <c r="M82" s="446"/>
      <c r="N82" s="446"/>
      <c r="O82" s="446"/>
      <c r="P82" s="446"/>
      <c r="Q82" s="446"/>
      <c r="R82" s="446"/>
      <c r="S82" s="446"/>
      <c r="T82" s="446"/>
      <c r="U82" s="446"/>
      <c r="V82" s="446"/>
      <c r="W82" s="447"/>
      <c r="X82" s="447"/>
      <c r="Y82" s="447"/>
      <c r="Z82" s="447"/>
      <c r="AA82" s="447"/>
      <c r="AB82" s="447"/>
      <c r="AC82" s="447"/>
      <c r="AD82" s="447"/>
      <c r="AE82" s="447"/>
      <c r="AF82" s="447"/>
      <c r="AG82" s="447"/>
      <c r="AH82" s="447"/>
      <c r="AI82" s="447"/>
      <c r="AJ82" s="447"/>
      <c r="AK82" s="447"/>
      <c r="AL82" s="447"/>
      <c r="AM82" s="447"/>
      <c r="AN82" s="447"/>
      <c r="AO82" s="447"/>
      <c r="AP82" s="447"/>
      <c r="AQ82" s="447"/>
      <c r="AR82" s="447"/>
      <c r="AS82" s="447"/>
      <c r="AT82" s="447"/>
      <c r="AU82" s="447"/>
      <c r="AV82" s="448"/>
      <c r="AW82" s="8"/>
      <c r="AX82" s="8"/>
      <c r="AY82" s="8"/>
      <c r="AZ82" s="8"/>
      <c r="BA82" s="8"/>
      <c r="BB82" s="8"/>
      <c r="BC82" s="8"/>
      <c r="BD82" s="8"/>
      <c r="BE82" s="8"/>
      <c r="BF82" s="8"/>
    </row>
    <row r="83" spans="1:58" x14ac:dyDescent="0.4">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row>
    <row r="84" spans="1:58" x14ac:dyDescent="0.4">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row>
    <row r="85" spans="1:58" x14ac:dyDescent="0.4">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row>
    <row r="86" spans="1:58" x14ac:dyDescent="0.4">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row>
    <row r="87" spans="1:58" x14ac:dyDescent="0.4">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row>
    <row r="88" spans="1:58" x14ac:dyDescent="0.4">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row>
    <row r="89" spans="1:58" x14ac:dyDescent="0.4">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row>
    <row r="90" spans="1:58" x14ac:dyDescent="0.4">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row>
    <row r="91" spans="1:58" x14ac:dyDescent="0.4">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row>
    <row r="92" spans="1:58" x14ac:dyDescent="0.4">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row>
    <row r="93" spans="1:58" x14ac:dyDescent="0.4">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row>
    <row r="94" spans="1:58" x14ac:dyDescent="0.4">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row>
    <row r="95" spans="1:58" x14ac:dyDescent="0.4">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row>
    <row r="96" spans="1:58" x14ac:dyDescent="0.4">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row>
    <row r="97" spans="1:58" x14ac:dyDescent="0.4">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row>
    <row r="98" spans="1:58" x14ac:dyDescent="0.4">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row>
    <row r="99" spans="1:58" x14ac:dyDescent="0.4">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row>
    <row r="100" spans="1:58" x14ac:dyDescent="0.4">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row>
    <row r="101" spans="1:58" x14ac:dyDescent="0.4">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row>
    <row r="102" spans="1:58" x14ac:dyDescent="0.4">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row>
    <row r="103" spans="1:58" x14ac:dyDescent="0.4">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row>
    <row r="104" spans="1:58" x14ac:dyDescent="0.4">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row>
    <row r="105" spans="1:58" x14ac:dyDescent="0.4">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row>
    <row r="106" spans="1:58" x14ac:dyDescent="0.4">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row>
    <row r="107" spans="1:58" x14ac:dyDescent="0.4">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row>
    <row r="108" spans="1:58" x14ac:dyDescent="0.4">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row>
    <row r="109" spans="1:58" x14ac:dyDescent="0.4">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row>
    <row r="110" spans="1:58" x14ac:dyDescent="0.4">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row>
    <row r="111" spans="1:58" x14ac:dyDescent="0.4">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row>
    <row r="112" spans="1:58" x14ac:dyDescent="0.4">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row>
    <row r="113" spans="1:58" x14ac:dyDescent="0.4">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row>
    <row r="114" spans="1:58" x14ac:dyDescent="0.4">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row>
    <row r="115" spans="1:58" x14ac:dyDescent="0.4">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row>
    <row r="116" spans="1:58" x14ac:dyDescent="0.4">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row>
    <row r="117" spans="1:58" x14ac:dyDescent="0.4">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row>
    <row r="118" spans="1:58" x14ac:dyDescent="0.4">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row>
    <row r="119" spans="1:58" x14ac:dyDescent="0.4">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row>
    <row r="120" spans="1:58" x14ac:dyDescent="0.4">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row>
    <row r="121" spans="1:58" x14ac:dyDescent="0.4">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row>
    <row r="122" spans="1:58" x14ac:dyDescent="0.4">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row>
    <row r="123" spans="1:58" x14ac:dyDescent="0.4">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row>
    <row r="124" spans="1:58" x14ac:dyDescent="0.4">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row>
    <row r="125" spans="1:58" x14ac:dyDescent="0.4">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row>
    <row r="126" spans="1:58" x14ac:dyDescent="0.4">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row>
    <row r="127" spans="1:58" x14ac:dyDescent="0.4">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row>
    <row r="128" spans="1:58" x14ac:dyDescent="0.4">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row>
    <row r="129" spans="1:58" x14ac:dyDescent="0.4">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row>
    <row r="130" spans="1:58" x14ac:dyDescent="0.4">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row>
    <row r="131" spans="1:58" x14ac:dyDescent="0.4">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row>
    <row r="132" spans="1:58" x14ac:dyDescent="0.4">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row>
    <row r="133" spans="1:58" x14ac:dyDescent="0.4">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row>
    <row r="134" spans="1:58" x14ac:dyDescent="0.4">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row>
    <row r="135" spans="1:58" x14ac:dyDescent="0.4">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row>
    <row r="136" spans="1:58" x14ac:dyDescent="0.4">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row>
    <row r="137" spans="1:58" x14ac:dyDescent="0.4">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row>
    <row r="138" spans="1:58" x14ac:dyDescent="0.4">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row>
    <row r="139" spans="1:58" x14ac:dyDescent="0.4">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row>
    <row r="140" spans="1:58" x14ac:dyDescent="0.4">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row>
    <row r="141" spans="1:58" x14ac:dyDescent="0.4">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row>
    <row r="142" spans="1:58" x14ac:dyDescent="0.4">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row>
    <row r="143" spans="1:58" x14ac:dyDescent="0.4">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row>
    <row r="144" spans="1:58" x14ac:dyDescent="0.4">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row>
    <row r="145" spans="1:58" x14ac:dyDescent="0.4">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row>
    <row r="146" spans="1:58" x14ac:dyDescent="0.4">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row>
    <row r="147" spans="1:58" x14ac:dyDescent="0.4">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row>
    <row r="148" spans="1:58" x14ac:dyDescent="0.4">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row>
    <row r="149" spans="1:58" x14ac:dyDescent="0.4">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row>
    <row r="150" spans="1:58" x14ac:dyDescent="0.4">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row>
    <row r="151" spans="1:58" x14ac:dyDescent="0.4">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row>
    <row r="152" spans="1:58" x14ac:dyDescent="0.4">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row>
    <row r="153" spans="1:58" x14ac:dyDescent="0.4">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row>
    <row r="154" spans="1:58" x14ac:dyDescent="0.4">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row>
    <row r="155" spans="1:58" x14ac:dyDescent="0.4">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row>
    <row r="156" spans="1:58" x14ac:dyDescent="0.4">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row>
    <row r="157" spans="1:58" x14ac:dyDescent="0.4">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row>
    <row r="158" spans="1:58" x14ac:dyDescent="0.4">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row>
    <row r="159" spans="1:58" x14ac:dyDescent="0.4">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row>
    <row r="160" spans="1:58" x14ac:dyDescent="0.4">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row>
    <row r="161" spans="1:58" x14ac:dyDescent="0.4">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row>
    <row r="162" spans="1:58" x14ac:dyDescent="0.4">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row>
    <row r="163" spans="1:58" x14ac:dyDescent="0.4">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row>
    <row r="164" spans="1:58" x14ac:dyDescent="0.4">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row>
    <row r="165" spans="1:58" x14ac:dyDescent="0.4">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row>
    <row r="166" spans="1:58" x14ac:dyDescent="0.4">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row>
    <row r="167" spans="1:58" x14ac:dyDescent="0.4">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row>
    <row r="168" spans="1:58" x14ac:dyDescent="0.4">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row>
    <row r="169" spans="1:58" x14ac:dyDescent="0.4">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row>
    <row r="170" spans="1:58" x14ac:dyDescent="0.4">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row>
    <row r="171" spans="1:58" x14ac:dyDescent="0.4">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row>
    <row r="172" spans="1:58" x14ac:dyDescent="0.4">
      <c r="AX172" s="8"/>
      <c r="AY172" s="8"/>
      <c r="AZ172" s="8"/>
      <c r="BA172" s="8"/>
      <c r="BB172" s="8"/>
      <c r="BC172" s="8"/>
      <c r="BD172" s="8"/>
      <c r="BE172" s="8"/>
      <c r="BF172" s="8"/>
    </row>
    <row r="173" spans="1:58" x14ac:dyDescent="0.4">
      <c r="AX173" s="8"/>
      <c r="AY173" s="8"/>
      <c r="AZ173" s="8"/>
      <c r="BA173" s="8"/>
      <c r="BB173" s="8"/>
      <c r="BC173" s="8"/>
      <c r="BD173" s="8"/>
      <c r="BE173" s="8"/>
      <c r="BF173" s="8"/>
    </row>
    <row r="174" spans="1:58" x14ac:dyDescent="0.4">
      <c r="AX174" s="8"/>
      <c r="AY174" s="8"/>
      <c r="AZ174" s="8"/>
      <c r="BA174" s="8"/>
      <c r="BB174" s="8"/>
      <c r="BC174" s="8"/>
      <c r="BD174" s="8"/>
      <c r="BE174" s="8"/>
      <c r="BF174" s="8"/>
    </row>
    <row r="175" spans="1:58" x14ac:dyDescent="0.4">
      <c r="AX175" s="8"/>
      <c r="AY175" s="8"/>
      <c r="AZ175" s="8"/>
      <c r="BA175" s="8"/>
      <c r="BB175" s="8"/>
      <c r="BC175" s="8"/>
      <c r="BD175" s="8"/>
      <c r="BE175" s="8"/>
      <c r="BF175" s="8"/>
    </row>
    <row r="176" spans="1:58" x14ac:dyDescent="0.4">
      <c r="AX176" s="8"/>
      <c r="AY176" s="8"/>
      <c r="AZ176" s="8"/>
      <c r="BA176" s="8"/>
      <c r="BB176" s="8"/>
      <c r="BC176" s="8"/>
      <c r="BD176" s="8"/>
      <c r="BE176" s="8"/>
      <c r="BF176" s="8"/>
    </row>
    <row r="177" spans="50:58" x14ac:dyDescent="0.4">
      <c r="AX177" s="8"/>
      <c r="AY177" s="8"/>
      <c r="AZ177" s="8"/>
      <c r="BA177" s="8"/>
      <c r="BB177" s="8"/>
      <c r="BC177" s="8"/>
      <c r="BD177" s="8"/>
      <c r="BE177" s="8"/>
      <c r="BF177" s="8"/>
    </row>
    <row r="178" spans="50:58" x14ac:dyDescent="0.4">
      <c r="AX178" s="8"/>
      <c r="AY178" s="8"/>
      <c r="AZ178" s="8"/>
      <c r="BA178" s="8"/>
      <c r="BB178" s="8"/>
      <c r="BC178" s="8"/>
      <c r="BD178" s="8"/>
      <c r="BE178" s="8"/>
      <c r="BF178" s="8"/>
    </row>
    <row r="179" spans="50:58" x14ac:dyDescent="0.4">
      <c r="AX179" s="8"/>
      <c r="AY179" s="8"/>
      <c r="AZ179" s="8"/>
      <c r="BA179" s="8"/>
      <c r="BB179" s="8"/>
      <c r="BC179" s="8"/>
      <c r="BD179" s="8"/>
      <c r="BE179" s="8"/>
      <c r="BF179" s="8"/>
    </row>
    <row r="180" spans="50:58" x14ac:dyDescent="0.4">
      <c r="AX180" s="8"/>
      <c r="AY180" s="8"/>
      <c r="AZ180" s="8"/>
      <c r="BA180" s="8"/>
      <c r="BB180" s="8"/>
      <c r="BC180" s="8"/>
      <c r="BD180" s="8"/>
      <c r="BE180" s="8"/>
      <c r="BF180" s="8"/>
    </row>
    <row r="181" spans="50:58" x14ac:dyDescent="0.4">
      <c r="AX181" s="8"/>
      <c r="AY181" s="8"/>
      <c r="AZ181" s="8"/>
      <c r="BA181" s="8"/>
      <c r="BB181" s="8"/>
      <c r="BC181" s="8"/>
      <c r="BD181" s="8"/>
      <c r="BE181" s="8"/>
      <c r="BF181" s="8"/>
    </row>
    <row r="182" spans="50:58" x14ac:dyDescent="0.4">
      <c r="AX182" s="8"/>
      <c r="AY182" s="8"/>
      <c r="AZ182" s="8"/>
      <c r="BA182" s="8"/>
      <c r="BB182" s="8"/>
      <c r="BC182" s="8"/>
      <c r="BD182" s="8"/>
      <c r="BE182" s="8"/>
      <c r="BF182" s="8"/>
    </row>
    <row r="183" spans="50:58" x14ac:dyDescent="0.4">
      <c r="AX183" s="8"/>
      <c r="AY183" s="8"/>
      <c r="AZ183" s="8"/>
      <c r="BA183" s="8"/>
      <c r="BB183" s="8"/>
      <c r="BC183" s="8"/>
      <c r="BD183" s="8"/>
      <c r="BE183" s="8"/>
      <c r="BF183" s="8"/>
    </row>
    <row r="184" spans="50:58" x14ac:dyDescent="0.4">
      <c r="AX184" s="8"/>
      <c r="AY184" s="8"/>
      <c r="AZ184" s="8"/>
      <c r="BA184" s="8"/>
      <c r="BB184" s="8"/>
      <c r="BC184" s="8"/>
      <c r="BD184" s="8"/>
      <c r="BE184" s="8"/>
      <c r="BF184" s="8"/>
    </row>
    <row r="185" spans="50:58" x14ac:dyDescent="0.4">
      <c r="AX185" s="8"/>
      <c r="AY185" s="8"/>
      <c r="AZ185" s="8"/>
      <c r="BA185" s="8"/>
      <c r="BB185" s="8"/>
      <c r="BC185" s="8"/>
      <c r="BD185" s="8"/>
      <c r="BE185" s="8"/>
      <c r="BF185" s="8"/>
    </row>
    <row r="186" spans="50:58" x14ac:dyDescent="0.4">
      <c r="AX186" s="8"/>
      <c r="AY186" s="8"/>
      <c r="AZ186" s="8"/>
      <c r="BA186" s="8"/>
      <c r="BB186" s="8"/>
      <c r="BC186" s="8"/>
      <c r="BD186" s="8"/>
      <c r="BE186" s="8"/>
      <c r="BF186" s="8"/>
    </row>
    <row r="187" spans="50:58" x14ac:dyDescent="0.4">
      <c r="AX187" s="8"/>
      <c r="AY187" s="8"/>
      <c r="AZ187" s="8"/>
      <c r="BA187" s="8"/>
      <c r="BB187" s="8"/>
      <c r="BC187" s="8"/>
      <c r="BD187" s="8"/>
      <c r="BE187" s="8"/>
      <c r="BF187" s="8"/>
    </row>
    <row r="188" spans="50:58" x14ac:dyDescent="0.4">
      <c r="AX188" s="8"/>
      <c r="AY188" s="8"/>
      <c r="AZ188" s="8"/>
      <c r="BA188" s="8"/>
      <c r="BB188" s="8"/>
      <c r="BC188" s="8"/>
      <c r="BD188" s="8"/>
      <c r="BE188" s="8"/>
      <c r="BF188" s="8"/>
    </row>
    <row r="189" spans="50:58" x14ac:dyDescent="0.4">
      <c r="AX189" s="8"/>
      <c r="AY189" s="8"/>
      <c r="AZ189" s="8"/>
      <c r="BA189" s="8"/>
      <c r="BB189" s="8"/>
      <c r="BC189" s="8"/>
      <c r="BD189" s="8"/>
      <c r="BE189" s="8"/>
      <c r="BF189" s="8"/>
    </row>
    <row r="190" spans="50:58" x14ac:dyDescent="0.4">
      <c r="AX190" s="8"/>
      <c r="AY190" s="8"/>
      <c r="AZ190" s="8"/>
      <c r="BA190" s="8"/>
      <c r="BB190" s="8"/>
      <c r="BC190" s="8"/>
      <c r="BD190" s="8"/>
      <c r="BE190" s="8"/>
      <c r="BF190" s="8"/>
    </row>
    <row r="191" spans="50:58" x14ac:dyDescent="0.4">
      <c r="AX191" s="8"/>
      <c r="AY191" s="8"/>
      <c r="AZ191" s="8"/>
      <c r="BA191" s="8"/>
      <c r="BB191" s="8"/>
      <c r="BC191" s="8"/>
      <c r="BD191" s="8"/>
      <c r="BE191" s="8"/>
      <c r="BF191" s="8"/>
    </row>
    <row r="192" spans="50:58" x14ac:dyDescent="0.4">
      <c r="AX192" s="8"/>
      <c r="AY192" s="8"/>
      <c r="AZ192" s="8"/>
      <c r="BA192" s="8"/>
      <c r="BB192" s="8"/>
      <c r="BC192" s="8"/>
      <c r="BD192" s="8"/>
      <c r="BE192" s="8"/>
      <c r="BF192" s="8"/>
    </row>
    <row r="193" spans="50:58" x14ac:dyDescent="0.4">
      <c r="AX193" s="8"/>
      <c r="AY193" s="8"/>
      <c r="AZ193" s="8"/>
      <c r="BA193" s="8"/>
      <c r="BB193" s="8"/>
      <c r="BC193" s="8"/>
      <c r="BD193" s="8"/>
      <c r="BE193" s="8"/>
      <c r="BF193" s="8"/>
    </row>
    <row r="194" spans="50:58" x14ac:dyDescent="0.4">
      <c r="AX194" s="8"/>
      <c r="AY194" s="8"/>
      <c r="AZ194" s="8"/>
      <c r="BA194" s="8"/>
      <c r="BB194" s="8"/>
      <c r="BC194" s="8"/>
      <c r="BD194" s="8"/>
      <c r="BE194" s="8"/>
      <c r="BF194" s="8"/>
    </row>
    <row r="195" spans="50:58" x14ac:dyDescent="0.4">
      <c r="AX195" s="8"/>
      <c r="AY195" s="8"/>
      <c r="AZ195" s="8"/>
      <c r="BA195" s="8"/>
      <c r="BB195" s="8"/>
      <c r="BC195" s="8"/>
      <c r="BD195" s="8"/>
      <c r="BE195" s="8"/>
      <c r="BF195" s="8"/>
    </row>
    <row r="196" spans="50:58" x14ac:dyDescent="0.4">
      <c r="AX196" s="8"/>
      <c r="AY196" s="8"/>
      <c r="AZ196" s="8"/>
      <c r="BA196" s="8"/>
      <c r="BB196" s="8"/>
      <c r="BC196" s="8"/>
      <c r="BD196" s="8"/>
      <c r="BE196" s="8"/>
      <c r="BF196" s="8"/>
    </row>
    <row r="197" spans="50:58" x14ac:dyDescent="0.4">
      <c r="AX197" s="8"/>
      <c r="AY197" s="8"/>
      <c r="AZ197" s="8"/>
      <c r="BA197" s="8"/>
      <c r="BB197" s="8"/>
      <c r="BC197" s="8"/>
      <c r="BD197" s="8"/>
      <c r="BE197" s="8"/>
      <c r="BF197" s="8"/>
    </row>
    <row r="198" spans="50:58" x14ac:dyDescent="0.4">
      <c r="AX198" s="8"/>
      <c r="AY198" s="8"/>
      <c r="AZ198" s="8"/>
      <c r="BA198" s="8"/>
      <c r="BB198" s="8"/>
      <c r="BC198" s="8"/>
      <c r="BD198" s="8"/>
      <c r="BE198" s="8"/>
      <c r="BF198" s="8"/>
    </row>
    <row r="199" spans="50:58" x14ac:dyDescent="0.4">
      <c r="AX199" s="8"/>
      <c r="AY199" s="8"/>
      <c r="AZ199" s="8"/>
      <c r="BA199" s="8"/>
      <c r="BB199" s="8"/>
      <c r="BC199" s="8"/>
      <c r="BD199" s="8"/>
      <c r="BE199" s="8"/>
      <c r="BF199" s="8"/>
    </row>
    <row r="200" spans="50:58" x14ac:dyDescent="0.4">
      <c r="AX200" s="8"/>
      <c r="AY200" s="8"/>
      <c r="AZ200" s="8"/>
      <c r="BA200" s="8"/>
      <c r="BB200" s="8"/>
      <c r="BC200" s="8"/>
      <c r="BD200" s="8"/>
      <c r="BE200" s="8"/>
      <c r="BF200" s="8"/>
    </row>
    <row r="201" spans="50:58" x14ac:dyDescent="0.4">
      <c r="AX201" s="8"/>
      <c r="AY201" s="8"/>
      <c r="AZ201" s="8"/>
      <c r="BA201" s="8"/>
      <c r="BB201" s="8"/>
      <c r="BC201" s="8"/>
      <c r="BD201" s="8"/>
      <c r="BE201" s="8"/>
      <c r="BF201" s="8"/>
    </row>
    <row r="202" spans="50:58" x14ac:dyDescent="0.4">
      <c r="AX202" s="8"/>
      <c r="AY202" s="8"/>
      <c r="AZ202" s="8"/>
      <c r="BA202" s="8"/>
      <c r="BB202" s="8"/>
      <c r="BC202" s="8"/>
      <c r="BD202" s="8"/>
      <c r="BE202" s="8"/>
      <c r="BF202" s="8"/>
    </row>
    <row r="203" spans="50:58" x14ac:dyDescent="0.4">
      <c r="AX203" s="8"/>
      <c r="AY203" s="8"/>
      <c r="AZ203" s="8"/>
      <c r="BA203" s="8"/>
      <c r="BB203" s="8"/>
      <c r="BC203" s="8"/>
      <c r="BD203" s="8"/>
      <c r="BE203" s="8"/>
      <c r="BF203" s="8"/>
    </row>
    <row r="204" spans="50:58" x14ac:dyDescent="0.4">
      <c r="AX204" s="8"/>
      <c r="AY204" s="8"/>
      <c r="AZ204" s="8"/>
      <c r="BA204" s="8"/>
      <c r="BB204" s="8"/>
      <c r="BC204" s="8"/>
      <c r="BD204" s="8"/>
      <c r="BE204" s="8"/>
      <c r="BF204" s="8"/>
    </row>
    <row r="205" spans="50:58" x14ac:dyDescent="0.4">
      <c r="AX205" s="8"/>
      <c r="AY205" s="8"/>
      <c r="AZ205" s="8"/>
      <c r="BA205" s="8"/>
      <c r="BB205" s="8"/>
      <c r="BC205" s="8"/>
      <c r="BD205" s="8"/>
      <c r="BE205" s="8"/>
      <c r="BF205" s="8"/>
    </row>
    <row r="206" spans="50:58" x14ac:dyDescent="0.4">
      <c r="AX206" s="8"/>
      <c r="AY206" s="8"/>
      <c r="AZ206" s="8"/>
      <c r="BA206" s="8"/>
      <c r="BB206" s="8"/>
      <c r="BC206" s="8"/>
      <c r="BD206" s="8"/>
      <c r="BE206" s="8"/>
      <c r="BF206" s="8"/>
    </row>
  </sheetData>
  <sheetProtection algorithmName="SHA-512" hashValue="Ez3GESLS8uc88lGHNMEj/9LA7vuyzBoN0qb+fqpo3mNTxz2Y3+t08TZaWX9/rCS7wQIO7XWfeG5r2sPChDofCw==" saltValue="ILi4g9vWsZ5mhhjbtFCp1A==" spinCount="100000" sheet="1" objects="1" scenarios="1"/>
  <mergeCells count="394">
    <mergeCell ref="Y12:AU12"/>
    <mergeCell ref="AV12:AV14"/>
    <mergeCell ref="U13:V14"/>
    <mergeCell ref="W13:W14"/>
    <mergeCell ref="X13:X14"/>
    <mergeCell ref="AT13:AU13"/>
    <mergeCell ref="AC15:AC18"/>
    <mergeCell ref="AD15:AD18"/>
    <mergeCell ref="B15:B18"/>
    <mergeCell ref="C15:E18"/>
    <mergeCell ref="G15:O16"/>
    <mergeCell ref="Y2:AV10"/>
    <mergeCell ref="B77:AV77"/>
    <mergeCell ref="B78:AV82"/>
    <mergeCell ref="B2:V2"/>
    <mergeCell ref="B4:E4"/>
    <mergeCell ref="B6:E6"/>
    <mergeCell ref="B7:E7"/>
    <mergeCell ref="B8:E8"/>
    <mergeCell ref="B9:E9"/>
    <mergeCell ref="B11:V11"/>
    <mergeCell ref="Y11:AV11"/>
    <mergeCell ref="B12:B14"/>
    <mergeCell ref="C12:E14"/>
    <mergeCell ref="G12:O14"/>
    <mergeCell ref="P12:R14"/>
    <mergeCell ref="S12:T14"/>
    <mergeCell ref="U12:X12"/>
    <mergeCell ref="P15:R18"/>
    <mergeCell ref="AC19:AC22"/>
    <mergeCell ref="AD19:AD22"/>
    <mergeCell ref="U15:V18"/>
    <mergeCell ref="G17:O18"/>
    <mergeCell ref="Y15:Y18"/>
    <mergeCell ref="Z15:Z18"/>
    <mergeCell ref="Y13:AA13"/>
    <mergeCell ref="AB13:AE13"/>
    <mergeCell ref="AP13:AS13"/>
    <mergeCell ref="S15:T18"/>
    <mergeCell ref="B19:B22"/>
    <mergeCell ref="C19:E22"/>
    <mergeCell ref="G19:O20"/>
    <mergeCell ref="P19:R22"/>
    <mergeCell ref="S19:T22"/>
    <mergeCell ref="U19:V22"/>
    <mergeCell ref="G21:O22"/>
    <mergeCell ref="AA15:AA18"/>
    <mergeCell ref="AB15:AB18"/>
    <mergeCell ref="Y19:Y22"/>
    <mergeCell ref="Z19:Z22"/>
    <mergeCell ref="AA19:AA22"/>
    <mergeCell ref="AB19:AB22"/>
    <mergeCell ref="AF19:AF22"/>
    <mergeCell ref="AG19:AG22"/>
    <mergeCell ref="AJ19:AJ22"/>
    <mergeCell ref="AN15:AN18"/>
    <mergeCell ref="AF15:AF18"/>
    <mergeCell ref="AG15:AG18"/>
    <mergeCell ref="AJ15:AJ18"/>
    <mergeCell ref="AV15:AV18"/>
    <mergeCell ref="AK15:AK18"/>
    <mergeCell ref="AL15:AL18"/>
    <mergeCell ref="AM15:AM18"/>
    <mergeCell ref="AT19:AT22"/>
    <mergeCell ref="AU19:AU22"/>
    <mergeCell ref="AV19:AV22"/>
    <mergeCell ref="AK19:AK22"/>
    <mergeCell ref="AL19:AL22"/>
    <mergeCell ref="AM19:AM22"/>
    <mergeCell ref="AN19:AN22"/>
    <mergeCell ref="AO19:AO22"/>
    <mergeCell ref="AT15:AT18"/>
    <mergeCell ref="AU15:AU18"/>
    <mergeCell ref="AO15:AO18"/>
    <mergeCell ref="B27:B30"/>
    <mergeCell ref="C27:E30"/>
    <mergeCell ref="G27:O28"/>
    <mergeCell ref="P27:R30"/>
    <mergeCell ref="S27:T30"/>
    <mergeCell ref="U27:V30"/>
    <mergeCell ref="G29:O30"/>
    <mergeCell ref="AF23:AF26"/>
    <mergeCell ref="AG23:AG26"/>
    <mergeCell ref="Y23:Y26"/>
    <mergeCell ref="Z23:Z26"/>
    <mergeCell ref="B23:B26"/>
    <mergeCell ref="C23:E26"/>
    <mergeCell ref="G23:O24"/>
    <mergeCell ref="P23:R26"/>
    <mergeCell ref="S23:T26"/>
    <mergeCell ref="U23:V26"/>
    <mergeCell ref="G25:O26"/>
    <mergeCell ref="AA23:AA26"/>
    <mergeCell ref="AB23:AB26"/>
    <mergeCell ref="AC23:AC26"/>
    <mergeCell ref="AD23:AD26"/>
    <mergeCell ref="Y27:Y30"/>
    <mergeCell ref="Z27:Z30"/>
    <mergeCell ref="AN27:AN30"/>
    <mergeCell ref="AO27:AO30"/>
    <mergeCell ref="AF27:AF30"/>
    <mergeCell ref="AG27:AG30"/>
    <mergeCell ref="AJ27:AJ30"/>
    <mergeCell ref="AT27:AT30"/>
    <mergeCell ref="AU27:AU30"/>
    <mergeCell ref="AV23:AV26"/>
    <mergeCell ref="AK23:AK26"/>
    <mergeCell ref="AL23:AL26"/>
    <mergeCell ref="AM23:AM26"/>
    <mergeCell ref="AN23:AN26"/>
    <mergeCell ref="AO23:AO26"/>
    <mergeCell ref="AJ23:AJ26"/>
    <mergeCell ref="AV27:AV30"/>
    <mergeCell ref="AK27:AK30"/>
    <mergeCell ref="AL27:AL30"/>
    <mergeCell ref="AM27:AM30"/>
    <mergeCell ref="AT23:AT26"/>
    <mergeCell ref="AU23:AU26"/>
    <mergeCell ref="AA27:AA30"/>
    <mergeCell ref="AB27:AB30"/>
    <mergeCell ref="AC27:AC30"/>
    <mergeCell ref="AD27:AD30"/>
    <mergeCell ref="C35:E38"/>
    <mergeCell ref="G35:O36"/>
    <mergeCell ref="P35:R38"/>
    <mergeCell ref="S35:T38"/>
    <mergeCell ref="U35:V38"/>
    <mergeCell ref="G37:O38"/>
    <mergeCell ref="P31:R34"/>
    <mergeCell ref="S31:T34"/>
    <mergeCell ref="U31:V34"/>
    <mergeCell ref="G33:O34"/>
    <mergeCell ref="AA31:AA34"/>
    <mergeCell ref="AB31:AB34"/>
    <mergeCell ref="AC31:AC34"/>
    <mergeCell ref="AD31:AD34"/>
    <mergeCell ref="AD35:AD38"/>
    <mergeCell ref="C31:E34"/>
    <mergeCell ref="G31:O32"/>
    <mergeCell ref="AV31:AV34"/>
    <mergeCell ref="AK31:AK34"/>
    <mergeCell ref="AL31:AL34"/>
    <mergeCell ref="AM31:AM34"/>
    <mergeCell ref="AN31:AN34"/>
    <mergeCell ref="AO31:AO34"/>
    <mergeCell ref="B35:B38"/>
    <mergeCell ref="AF31:AF34"/>
    <mergeCell ref="AG31:AG34"/>
    <mergeCell ref="AJ31:AJ34"/>
    <mergeCell ref="Y31:Y34"/>
    <mergeCell ref="Z31:Z34"/>
    <mergeCell ref="AT31:AT34"/>
    <mergeCell ref="AU31:AU34"/>
    <mergeCell ref="AV35:AV38"/>
    <mergeCell ref="AK35:AK38"/>
    <mergeCell ref="AL35:AL38"/>
    <mergeCell ref="AM35:AM38"/>
    <mergeCell ref="AN35:AN38"/>
    <mergeCell ref="AO35:AO38"/>
    <mergeCell ref="AF35:AF38"/>
    <mergeCell ref="B31:B34"/>
    <mergeCell ref="AJ35:AJ38"/>
    <mergeCell ref="AT35:AT38"/>
    <mergeCell ref="AV39:AV42"/>
    <mergeCell ref="AK39:AK42"/>
    <mergeCell ref="AL39:AL42"/>
    <mergeCell ref="AM39:AM42"/>
    <mergeCell ref="AN39:AN42"/>
    <mergeCell ref="AO39:AO42"/>
    <mergeCell ref="AJ39:AJ42"/>
    <mergeCell ref="AT39:AT42"/>
    <mergeCell ref="AU39:AU42"/>
    <mergeCell ref="AU35:AU38"/>
    <mergeCell ref="Y35:Y38"/>
    <mergeCell ref="Z35:Z38"/>
    <mergeCell ref="AA35:AA38"/>
    <mergeCell ref="AB35:AB38"/>
    <mergeCell ref="AC35:AC38"/>
    <mergeCell ref="AG35:AG38"/>
    <mergeCell ref="B43:B46"/>
    <mergeCell ref="C43:E46"/>
    <mergeCell ref="G43:O44"/>
    <mergeCell ref="P43:R46"/>
    <mergeCell ref="S43:T46"/>
    <mergeCell ref="U43:V46"/>
    <mergeCell ref="G45:O46"/>
    <mergeCell ref="AF39:AF42"/>
    <mergeCell ref="AG39:AG42"/>
    <mergeCell ref="Y39:Y42"/>
    <mergeCell ref="Z39:Z42"/>
    <mergeCell ref="B39:B42"/>
    <mergeCell ref="C39:E42"/>
    <mergeCell ref="G39:O40"/>
    <mergeCell ref="P39:R42"/>
    <mergeCell ref="S39:T42"/>
    <mergeCell ref="U39:V42"/>
    <mergeCell ref="AV43:AV46"/>
    <mergeCell ref="AK43:AK46"/>
    <mergeCell ref="AL43:AL46"/>
    <mergeCell ref="AM43:AM46"/>
    <mergeCell ref="AN43:AN46"/>
    <mergeCell ref="AO43:AO46"/>
    <mergeCell ref="AF43:AF46"/>
    <mergeCell ref="AG43:AG46"/>
    <mergeCell ref="AJ43:AJ46"/>
    <mergeCell ref="AT43:AT46"/>
    <mergeCell ref="AU43:AU46"/>
    <mergeCell ref="P47:R50"/>
    <mergeCell ref="S47:T50"/>
    <mergeCell ref="U47:V50"/>
    <mergeCell ref="G49:O50"/>
    <mergeCell ref="G41:O42"/>
    <mergeCell ref="AA39:AA42"/>
    <mergeCell ref="AB39:AB42"/>
    <mergeCell ref="AC39:AC42"/>
    <mergeCell ref="AD39:AD42"/>
    <mergeCell ref="Y43:Y46"/>
    <mergeCell ref="Z43:Z46"/>
    <mergeCell ref="AA43:AA46"/>
    <mergeCell ref="AB43:AB46"/>
    <mergeCell ref="AC43:AC46"/>
    <mergeCell ref="AD43:AD46"/>
    <mergeCell ref="AB47:AB50"/>
    <mergeCell ref="AC47:AC50"/>
    <mergeCell ref="AD47:AD50"/>
    <mergeCell ref="Y47:Y50"/>
    <mergeCell ref="Z47:Z50"/>
    <mergeCell ref="AV47:AV50"/>
    <mergeCell ref="AK47:AK50"/>
    <mergeCell ref="AL47:AL50"/>
    <mergeCell ref="AM47:AM50"/>
    <mergeCell ref="AN47:AN50"/>
    <mergeCell ref="AO47:AO50"/>
    <mergeCell ref="AF47:AF50"/>
    <mergeCell ref="AG47:AG50"/>
    <mergeCell ref="AJ47:AJ50"/>
    <mergeCell ref="AT47:AT50"/>
    <mergeCell ref="AU47:AU50"/>
    <mergeCell ref="AV51:AV54"/>
    <mergeCell ref="AK51:AK54"/>
    <mergeCell ref="AL51:AL54"/>
    <mergeCell ref="AM51:AM54"/>
    <mergeCell ref="AN51:AN54"/>
    <mergeCell ref="AO51:AO54"/>
    <mergeCell ref="AF51:AF54"/>
    <mergeCell ref="AG51:AG54"/>
    <mergeCell ref="AJ51:AJ54"/>
    <mergeCell ref="AT51:AT54"/>
    <mergeCell ref="AU51:AU54"/>
    <mergeCell ref="Y51:Y54"/>
    <mergeCell ref="Z51:Z54"/>
    <mergeCell ref="AA51:AA54"/>
    <mergeCell ref="AB51:AB54"/>
    <mergeCell ref="AC51:AC54"/>
    <mergeCell ref="AA47:AA50"/>
    <mergeCell ref="AD51:AD54"/>
    <mergeCell ref="S59:T62"/>
    <mergeCell ref="U59:V62"/>
    <mergeCell ref="G61:O62"/>
    <mergeCell ref="B55:B58"/>
    <mergeCell ref="C55:E58"/>
    <mergeCell ref="G55:O56"/>
    <mergeCell ref="P55:R58"/>
    <mergeCell ref="S55:T58"/>
    <mergeCell ref="U55:V58"/>
    <mergeCell ref="G57:O58"/>
    <mergeCell ref="B51:B54"/>
    <mergeCell ref="C51:E54"/>
    <mergeCell ref="G51:O52"/>
    <mergeCell ref="P51:R54"/>
    <mergeCell ref="S51:T54"/>
    <mergeCell ref="U51:V54"/>
    <mergeCell ref="G53:O54"/>
    <mergeCell ref="B47:B50"/>
    <mergeCell ref="C47:E50"/>
    <mergeCell ref="G47:O48"/>
    <mergeCell ref="AU55:AU58"/>
    <mergeCell ref="AA55:AA58"/>
    <mergeCell ref="AB55:AB58"/>
    <mergeCell ref="AC55:AC58"/>
    <mergeCell ref="AD55:AD58"/>
    <mergeCell ref="AV59:AV62"/>
    <mergeCell ref="AK59:AK62"/>
    <mergeCell ref="AL59:AL62"/>
    <mergeCell ref="AM59:AM62"/>
    <mergeCell ref="AN59:AN62"/>
    <mergeCell ref="AO59:AO62"/>
    <mergeCell ref="AF59:AF62"/>
    <mergeCell ref="AG59:AG62"/>
    <mergeCell ref="AJ59:AJ62"/>
    <mergeCell ref="AT59:AT62"/>
    <mergeCell ref="AU59:AU62"/>
    <mergeCell ref="AV55:AV58"/>
    <mergeCell ref="B59:B62"/>
    <mergeCell ref="C59:E62"/>
    <mergeCell ref="G59:O60"/>
    <mergeCell ref="P59:R62"/>
    <mergeCell ref="AJ55:AJ58"/>
    <mergeCell ref="AT55:AT58"/>
    <mergeCell ref="AK55:AK58"/>
    <mergeCell ref="AL55:AL58"/>
    <mergeCell ref="AM55:AM58"/>
    <mergeCell ref="AN55:AN58"/>
    <mergeCell ref="AO55:AO58"/>
    <mergeCell ref="Y59:Y62"/>
    <mergeCell ref="Z59:Z62"/>
    <mergeCell ref="AA59:AA62"/>
    <mergeCell ref="AB59:AB62"/>
    <mergeCell ref="AC59:AC62"/>
    <mergeCell ref="AD59:AD62"/>
    <mergeCell ref="AF55:AF58"/>
    <mergeCell ref="AG55:AG58"/>
    <mergeCell ref="Y55:Y58"/>
    <mergeCell ref="Z55:Z58"/>
    <mergeCell ref="B67:B70"/>
    <mergeCell ref="C67:E70"/>
    <mergeCell ref="G67:O68"/>
    <mergeCell ref="P67:R70"/>
    <mergeCell ref="S67:T70"/>
    <mergeCell ref="U67:V70"/>
    <mergeCell ref="G69:O70"/>
    <mergeCell ref="AV63:AV66"/>
    <mergeCell ref="AK63:AK66"/>
    <mergeCell ref="AL63:AL66"/>
    <mergeCell ref="AM63:AM66"/>
    <mergeCell ref="AN63:AN66"/>
    <mergeCell ref="AO63:AO66"/>
    <mergeCell ref="AT63:AT66"/>
    <mergeCell ref="AU63:AU66"/>
    <mergeCell ref="Y63:Y66"/>
    <mergeCell ref="Z63:Z66"/>
    <mergeCell ref="B63:B66"/>
    <mergeCell ref="C63:E66"/>
    <mergeCell ref="G63:O64"/>
    <mergeCell ref="AF63:AF66"/>
    <mergeCell ref="AG63:AG66"/>
    <mergeCell ref="Y67:Y70"/>
    <mergeCell ref="AF67:AF70"/>
    <mergeCell ref="G65:O66"/>
    <mergeCell ref="P63:R66"/>
    <mergeCell ref="S63:T66"/>
    <mergeCell ref="U63:V66"/>
    <mergeCell ref="Z67:Z70"/>
    <mergeCell ref="AA67:AA70"/>
    <mergeCell ref="AB67:AB70"/>
    <mergeCell ref="AC67:AC70"/>
    <mergeCell ref="AD67:AD70"/>
    <mergeCell ref="AA63:AA66"/>
    <mergeCell ref="AB63:AB66"/>
    <mergeCell ref="AC63:AC66"/>
    <mergeCell ref="AD63:AD66"/>
    <mergeCell ref="AU67:AU70"/>
    <mergeCell ref="AV67:AV70"/>
    <mergeCell ref="AK67:AK70"/>
    <mergeCell ref="AL67:AL70"/>
    <mergeCell ref="AM67:AM70"/>
    <mergeCell ref="AN67:AN70"/>
    <mergeCell ref="AO67:AO70"/>
    <mergeCell ref="AJ67:AJ70"/>
    <mergeCell ref="AT67:AT70"/>
    <mergeCell ref="F4:V4"/>
    <mergeCell ref="F6:V6"/>
    <mergeCell ref="F7:V7"/>
    <mergeCell ref="F8:V8"/>
    <mergeCell ref="F9:V9"/>
    <mergeCell ref="B75:O75"/>
    <mergeCell ref="P75:R75"/>
    <mergeCell ref="T75:V75"/>
    <mergeCell ref="AT71:AT74"/>
    <mergeCell ref="Y71:Y74"/>
    <mergeCell ref="Z71:Z74"/>
    <mergeCell ref="AA71:AA74"/>
    <mergeCell ref="AB71:AB74"/>
    <mergeCell ref="AC71:AC74"/>
    <mergeCell ref="AD71:AD74"/>
    <mergeCell ref="B71:B74"/>
    <mergeCell ref="C71:E74"/>
    <mergeCell ref="G71:O72"/>
    <mergeCell ref="P71:R74"/>
    <mergeCell ref="S71:T74"/>
    <mergeCell ref="U71:V74"/>
    <mergeCell ref="G73:O74"/>
    <mergeCell ref="AJ63:AJ66"/>
    <mergeCell ref="AG67:AG70"/>
    <mergeCell ref="AU71:AU74"/>
    <mergeCell ref="AV71:AV74"/>
    <mergeCell ref="AK71:AK74"/>
    <mergeCell ref="AL71:AL74"/>
    <mergeCell ref="AM71:AM74"/>
    <mergeCell ref="AN71:AN74"/>
    <mergeCell ref="AO71:AO74"/>
    <mergeCell ref="AF71:AF74"/>
    <mergeCell ref="AG71:AG74"/>
    <mergeCell ref="AJ71:AJ74"/>
  </mergeCells>
  <phoneticPr fontId="1"/>
  <conditionalFormatting sqref="C15:E74">
    <cfRule type="expression" dxfId="42" priority="62">
      <formula>(BW16&lt;&gt;100)</formula>
    </cfRule>
  </conditionalFormatting>
  <conditionalFormatting sqref="F4 F7:F9">
    <cfRule type="cellIs" dxfId="41" priority="204" operator="equal">
      <formula>0</formula>
    </cfRule>
  </conditionalFormatting>
  <conditionalFormatting sqref="P15:R74">
    <cfRule type="expression" dxfId="40" priority="146">
      <formula xml:space="preserve"> IF(LEN(P15),MOD(P15,1)= 0, "")</formula>
    </cfRule>
  </conditionalFormatting>
  <conditionalFormatting sqref="W19 W20:X22">
    <cfRule type="expression" dxfId="39" priority="195">
      <formula>($U$19="非該当")</formula>
    </cfRule>
  </conditionalFormatting>
  <conditionalFormatting sqref="W15:X18">
    <cfRule type="expression" dxfId="38" priority="196">
      <formula>($U$15="非該当")</formula>
    </cfRule>
  </conditionalFormatting>
  <conditionalFormatting sqref="W23:X26">
    <cfRule type="expression" dxfId="37" priority="194">
      <formula>($U$23="非該当")</formula>
    </cfRule>
  </conditionalFormatting>
  <conditionalFormatting sqref="W27:X30">
    <cfRule type="expression" dxfId="36" priority="193">
      <formula>($U$27="非該当")</formula>
    </cfRule>
  </conditionalFormatting>
  <conditionalFormatting sqref="W31:X34">
    <cfRule type="expression" dxfId="35" priority="165">
      <formula>($U$31="非該当")</formula>
    </cfRule>
  </conditionalFormatting>
  <conditionalFormatting sqref="W35:X38">
    <cfRule type="expression" dxfId="34" priority="164">
      <formula>($U$35="非該当")</formula>
    </cfRule>
  </conditionalFormatting>
  <conditionalFormatting sqref="W39:X42">
    <cfRule type="expression" dxfId="33" priority="163">
      <formula>($U$39="非該当")</formula>
    </cfRule>
  </conditionalFormatting>
  <conditionalFormatting sqref="W43:X46">
    <cfRule type="expression" dxfId="32" priority="162">
      <formula>($U$43="非該当")</formula>
    </cfRule>
  </conditionalFormatting>
  <conditionalFormatting sqref="W47:X50">
    <cfRule type="expression" dxfId="31" priority="161">
      <formula>($U$47="非該当")</formula>
    </cfRule>
  </conditionalFormatting>
  <conditionalFormatting sqref="W51:X54">
    <cfRule type="expression" dxfId="30" priority="160">
      <formula>($U$51="非該当")</formula>
    </cfRule>
  </conditionalFormatting>
  <conditionalFormatting sqref="W55:X58">
    <cfRule type="expression" dxfId="29" priority="159">
      <formula>($U$55="非該当")</formula>
    </cfRule>
  </conditionalFormatting>
  <conditionalFormatting sqref="W59:X62">
    <cfRule type="expression" dxfId="28" priority="158">
      <formula>($U$59="非該当")</formula>
    </cfRule>
  </conditionalFormatting>
  <conditionalFormatting sqref="W63:X66">
    <cfRule type="expression" dxfId="27" priority="157">
      <formula>($U$63="非該当")</formula>
    </cfRule>
  </conditionalFormatting>
  <conditionalFormatting sqref="W67:X70">
    <cfRule type="expression" dxfId="26" priority="156">
      <formula>($U$67="非該当")</formula>
    </cfRule>
  </conditionalFormatting>
  <conditionalFormatting sqref="W71:X74">
    <cfRule type="expression" dxfId="25" priority="155">
      <formula>($U$71="非該当")</formula>
    </cfRule>
  </conditionalFormatting>
  <conditionalFormatting sqref="X15:X74">
    <cfRule type="expression" dxfId="24" priority="78">
      <formula xml:space="preserve"> IF(LEN(X15),MOD(X15,1)= 0, "")</formula>
    </cfRule>
  </conditionalFormatting>
  <conditionalFormatting sqref="X19">
    <cfRule type="expression" dxfId="23" priority="138">
      <formula>($U$19="No")</formula>
    </cfRule>
  </conditionalFormatting>
  <conditionalFormatting sqref="Z19:Z22">
    <cfRule type="expression" dxfId="22" priority="177">
      <formula>($U$19="複合酸化物")</formula>
    </cfRule>
  </conditionalFormatting>
  <conditionalFormatting sqref="Z27:Z30">
    <cfRule type="expression" dxfId="21" priority="178">
      <formula>($U$19="複合酸化物")</formula>
    </cfRule>
  </conditionalFormatting>
  <conditionalFormatting sqref="AC19:AC22">
    <cfRule type="expression" dxfId="20" priority="202">
      <formula>($U$19="複合酸化物")</formula>
    </cfRule>
  </conditionalFormatting>
  <conditionalFormatting sqref="AE19:AE21">
    <cfRule type="expression" dxfId="19" priority="61">
      <formula>($U$20="複合酸化物")</formula>
    </cfRule>
  </conditionalFormatting>
  <conditionalFormatting sqref="AE22">
    <cfRule type="expression" dxfId="18" priority="201">
      <formula>($U$19="複合酸化物")</formula>
    </cfRule>
  </conditionalFormatting>
  <conditionalFormatting sqref="AH19:AJ22">
    <cfRule type="expression" dxfId="17" priority="197">
      <formula>($U$19="複合酸化物")</formula>
    </cfRule>
  </conditionalFormatting>
  <conditionalFormatting sqref="AS15:AS74">
    <cfRule type="expression" dxfId="16" priority="1">
      <formula xml:space="preserve"> IF(LEN(AS15),MOD(AS15,1)= 0, "")</formula>
    </cfRule>
  </conditionalFormatting>
  <dataValidations count="10">
    <dataValidation type="list" allowBlank="1" showInputMessage="1" showErrorMessage="1" sqref="AH15:AH74" xr:uid="{5EA5D5AD-ACBD-4FBB-B73C-BA4A9AA20FB7}">
      <formula1>"非該当,第１類,第２類,第２類特別有機溶剤,第３類"</formula1>
    </dataValidation>
    <dataValidation type="list" allowBlank="1" showInputMessage="1" showErrorMessage="1" sqref="U15:V74 AF15:AF74 AD15:AD74 AK15:AN74" xr:uid="{C9A23145-13C8-4B08-B810-9394792B41AC}">
      <formula1>"該当,非該当"</formula1>
    </dataValidation>
    <dataValidation type="list" allowBlank="1" showInputMessage="1" showErrorMessage="1" sqref="AJ15:AJ74" xr:uid="{2BF45D10-DBF8-4885-A57A-FCA7FCC0268A}">
      <formula1>"非該当,第１種有機溶剤,第２種有機溶剤,第３種有機溶剤"</formula1>
    </dataValidation>
    <dataValidation type="list" allowBlank="1" showInputMessage="1" showErrorMessage="1" sqref="AP15:AP74" xr:uid="{51F450C9-FFB5-40D7-B396-A54B53288A4A}">
      <formula1>"非該当,特定第一種指定化学物質,第一種指定化学物質,第二種指定化学物質"</formula1>
    </dataValidation>
    <dataValidation type="list" allowBlank="1" showInputMessage="1" showErrorMessage="1" sqref="AT15:AT74" xr:uid="{59E2F27F-A081-4B0D-8E02-84F251D94792}">
      <formula1>"非該当,特定毒物,毒物,劇物"</formula1>
    </dataValidation>
    <dataValidation type="list" allowBlank="1" showInputMessage="1" showErrorMessage="1" sqref="S15:T74" xr:uid="{B7F23F8B-70B2-4191-B8B4-FF49A0EF365B}">
      <formula1>"不純物"</formula1>
    </dataValidation>
    <dataValidation type="list" allowBlank="1" showInputMessage="1" showErrorMessage="1" sqref="AA15:AA74" xr:uid="{E0CD4611-6504-422F-AFA4-165F1DA98C6A}">
      <formula1>"一般化学物質,特定一般化学物質,優先評価化学物質,監視化学物質,第一種特定化学物質,第二種特定化学物質"</formula1>
    </dataValidation>
    <dataValidation type="list" allowBlank="1" showInputMessage="1" showErrorMessage="1" sqref="Y15:Y74" xr:uid="{8C4C71AE-EDB9-4A95-BCDC-7834730F37E6}">
      <formula1>"既存化学物質,公示前化学物質,少量新規化学物質,低生産量新規化学物質,中間物等,低懸念高分子化合物,試験研究用途,対象外(元素、天然物等)"</formula1>
    </dataValidation>
    <dataValidation type="list" allowBlank="1" showInputMessage="1" showErrorMessage="1" sqref="AB15:AB74" xr:uid="{FD307575-B0B2-4DE4-8B24-C19E487A8C7C}">
      <formula1>"既存化学物質,公示前化学物質,少量新規化学物質,試験研究用途,対象外(合金、固有の使用形状を有するもの等)"</formula1>
    </dataValidation>
    <dataValidation type="list" allowBlank="1" showInputMessage="1" showErrorMessage="1" sqref="AO15:AO74" xr:uid="{934AF395-BCC9-41BA-878B-D26CAAC3CD23}">
      <formula1>"非該当,爆発性,発火性,酸化性,引火性,可燃性"</formula1>
    </dataValidation>
  </dataValidations>
  <pageMargins left="0.25" right="0.25" top="0.75" bottom="0.75" header="0.3" footer="0.3"/>
  <pageSetup paperSize="9" scale="25" orientation="landscape" r:id="rId1"/>
  <rowBreaks count="1" manualBreakCount="1">
    <brk id="82"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0A707-CB08-4022-93B8-72A72FF274ED}">
  <sheetPr codeName="Sheet5">
    <tabColor rgb="FFFFC000"/>
    <pageSetUpPr fitToPage="1"/>
  </sheetPr>
  <dimension ref="A1:AY205"/>
  <sheetViews>
    <sheetView view="pageBreakPreview" zoomScaleNormal="80" zoomScaleSheetLayoutView="100" workbookViewId="0">
      <selection activeCell="Q19" sqref="Q19:Q22"/>
    </sheetView>
  </sheetViews>
  <sheetFormatPr defaultColWidth="8.875" defaultRowHeight="18.75" x14ac:dyDescent="0.4"/>
  <cols>
    <col min="1" max="1" width="2.625" customWidth="1"/>
    <col min="2" max="14" width="4.625" customWidth="1"/>
    <col min="15" max="15" width="16.125" customWidth="1"/>
    <col min="16" max="16" width="12.625" customWidth="1"/>
    <col min="17" max="17" width="15" customWidth="1"/>
    <col min="18" max="18" width="12.625" customWidth="1"/>
    <col min="19" max="19" width="14.625" customWidth="1"/>
    <col min="20" max="20" width="12.625" customWidth="1"/>
    <col min="21" max="21" width="19.375" customWidth="1"/>
    <col min="22" max="22" width="16.125" customWidth="1"/>
    <col min="23" max="23" width="15" customWidth="1"/>
    <col min="24" max="24" width="12.625" customWidth="1"/>
    <col min="25" max="26" width="12.125" customWidth="1"/>
    <col min="27" max="27" width="12.5" customWidth="1"/>
    <col min="28" max="28" width="12.625" customWidth="1"/>
    <col min="29" max="29" width="12.125" customWidth="1"/>
  </cols>
  <sheetData>
    <row r="1" spans="1:51" x14ac:dyDescent="0.4">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row>
    <row r="2" spans="1:51" ht="35.1" customHeight="1" x14ac:dyDescent="0.4">
      <c r="A2" s="8"/>
      <c r="B2" s="667" t="str">
        <f>"大日精化グループ：原材料含有化学物質調査票  "&amp;①調査のお願い!$W$6</f>
        <v>大日精化グループ：原材料含有化学物質調査票  Ver8.1</v>
      </c>
      <c r="C2" s="667"/>
      <c r="D2" s="667"/>
      <c r="E2" s="667"/>
      <c r="F2" s="667"/>
      <c r="G2" s="667"/>
      <c r="H2" s="667"/>
      <c r="I2" s="667"/>
      <c r="J2" s="667"/>
      <c r="K2" s="667"/>
      <c r="L2" s="667"/>
      <c r="M2" s="667"/>
      <c r="N2" s="667"/>
      <c r="O2" s="668"/>
      <c r="P2" s="668"/>
      <c r="Q2" s="37"/>
      <c r="R2" s="37"/>
      <c r="S2" s="37"/>
      <c r="T2" s="37"/>
      <c r="U2" s="37"/>
      <c r="V2" s="37"/>
      <c r="W2" s="37"/>
      <c r="X2" s="37"/>
      <c r="Y2" s="37"/>
      <c r="Z2" s="37"/>
      <c r="AA2" s="37"/>
      <c r="AB2" s="37"/>
      <c r="AC2" s="37"/>
      <c r="AD2" s="37"/>
      <c r="AE2" s="37"/>
      <c r="AF2" s="37"/>
      <c r="AG2" s="37"/>
      <c r="AH2" s="8"/>
      <c r="AI2" s="8"/>
      <c r="AJ2" s="8"/>
      <c r="AK2" s="8"/>
      <c r="AL2" s="8"/>
      <c r="AM2" s="8"/>
      <c r="AN2" s="8"/>
      <c r="AO2" s="8"/>
      <c r="AP2" s="8"/>
      <c r="AQ2" s="8"/>
      <c r="AR2" s="8"/>
      <c r="AS2" s="8"/>
      <c r="AT2" s="8"/>
      <c r="AU2" s="8"/>
      <c r="AV2" s="8"/>
      <c r="AW2" s="8"/>
      <c r="AX2" s="8"/>
      <c r="AY2" s="8"/>
    </row>
    <row r="3" spans="1:51" ht="19.5" thickBot="1" x14ac:dyDescent="0.45">
      <c r="A3" s="8"/>
      <c r="B3" s="8"/>
      <c r="C3" s="8"/>
      <c r="D3" s="8"/>
      <c r="E3" s="8"/>
      <c r="F3" s="8"/>
      <c r="G3" s="8"/>
      <c r="H3" s="8"/>
      <c r="I3" s="8"/>
      <c r="J3" s="8"/>
      <c r="K3" s="8"/>
      <c r="L3" s="8"/>
      <c r="M3" s="8"/>
      <c r="N3" s="8"/>
      <c r="O3" s="37"/>
      <c r="P3" s="37"/>
      <c r="Q3" s="37"/>
      <c r="R3" s="37"/>
      <c r="S3" s="37"/>
      <c r="T3" s="37"/>
      <c r="U3" s="37"/>
      <c r="V3" s="37"/>
      <c r="W3" s="37"/>
      <c r="X3" s="37"/>
      <c r="Y3" s="37"/>
      <c r="Z3" s="37"/>
      <c r="AA3" s="37"/>
      <c r="AB3" s="37"/>
      <c r="AC3" s="37"/>
      <c r="AD3" s="37"/>
      <c r="AE3" s="37"/>
      <c r="AF3" s="37"/>
      <c r="AG3" s="37"/>
      <c r="AH3" s="8"/>
      <c r="AI3" s="8"/>
      <c r="AJ3" s="8"/>
      <c r="AK3" s="8"/>
      <c r="AL3" s="8"/>
      <c r="AM3" s="8"/>
      <c r="AN3" s="8"/>
      <c r="AO3" s="8"/>
      <c r="AP3" s="8"/>
      <c r="AQ3" s="8"/>
      <c r="AR3" s="8"/>
      <c r="AS3" s="8"/>
      <c r="AT3" s="8"/>
      <c r="AU3" s="8"/>
      <c r="AV3" s="8"/>
      <c r="AW3" s="8"/>
      <c r="AX3" s="8"/>
      <c r="AY3" s="8"/>
    </row>
    <row r="4" spans="1:51" ht="35.1" customHeight="1" thickBot="1" x14ac:dyDescent="0.45">
      <c r="A4" s="8"/>
      <c r="B4" s="489" t="s">
        <v>4</v>
      </c>
      <c r="C4" s="490"/>
      <c r="D4" s="490"/>
      <c r="E4" s="491"/>
      <c r="F4" s="658">
        <f>①調査のお願い!H16</f>
        <v>0</v>
      </c>
      <c r="G4" s="659"/>
      <c r="H4" s="659"/>
      <c r="I4" s="659"/>
      <c r="J4" s="659"/>
      <c r="K4" s="659"/>
      <c r="L4" s="659"/>
      <c r="M4" s="659"/>
      <c r="N4" s="659"/>
      <c r="O4" s="659"/>
      <c r="P4" s="659"/>
      <c r="Q4" s="660"/>
      <c r="R4" s="37"/>
      <c r="S4" s="212" t="s">
        <v>202</v>
      </c>
      <c r="T4" s="449"/>
      <c r="U4" s="449"/>
      <c r="V4" s="449"/>
      <c r="W4" s="449"/>
      <c r="X4" s="449"/>
      <c r="Y4" s="449"/>
      <c r="Z4" s="449"/>
      <c r="AA4" s="449"/>
      <c r="AB4" s="450"/>
      <c r="AC4" s="37"/>
      <c r="AD4" s="37"/>
      <c r="AE4" s="37"/>
      <c r="AF4" s="37"/>
      <c r="AG4" s="37"/>
      <c r="AH4" s="8"/>
      <c r="AI4" s="8"/>
      <c r="AJ4" s="8"/>
      <c r="AK4" s="8"/>
      <c r="AL4" s="8"/>
      <c r="AM4" s="8"/>
      <c r="AN4" s="8"/>
      <c r="AO4" s="8"/>
      <c r="AP4" s="8"/>
      <c r="AQ4" s="8"/>
      <c r="AR4" s="8"/>
      <c r="AS4" s="8"/>
      <c r="AT4" s="8"/>
      <c r="AU4" s="8"/>
      <c r="AV4" s="8"/>
      <c r="AW4" s="8"/>
      <c r="AX4" s="8"/>
      <c r="AY4" s="8"/>
    </row>
    <row r="5" spans="1:51" ht="19.5" thickBot="1" x14ac:dyDescent="0.45">
      <c r="A5" s="8"/>
      <c r="B5" s="8"/>
      <c r="C5" s="8"/>
      <c r="D5" s="8"/>
      <c r="E5" s="8"/>
      <c r="F5" s="8"/>
      <c r="G5" s="8"/>
      <c r="H5" s="8"/>
      <c r="I5" s="8"/>
      <c r="J5" s="8"/>
      <c r="K5" s="8"/>
      <c r="L5" s="8"/>
      <c r="M5" s="8"/>
      <c r="N5" s="8"/>
      <c r="O5" s="37"/>
      <c r="P5" s="37"/>
      <c r="Q5" s="37"/>
      <c r="R5" s="37"/>
      <c r="S5" s="451"/>
      <c r="T5" s="694"/>
      <c r="U5" s="694"/>
      <c r="V5" s="694"/>
      <c r="W5" s="694"/>
      <c r="X5" s="694"/>
      <c r="Y5" s="694"/>
      <c r="Z5" s="694"/>
      <c r="AA5" s="694"/>
      <c r="AB5" s="453"/>
      <c r="AC5" s="37"/>
      <c r="AD5" s="37"/>
      <c r="AE5" s="37"/>
      <c r="AF5" s="37"/>
      <c r="AG5" s="37"/>
      <c r="AH5" s="8"/>
      <c r="AI5" s="8"/>
      <c r="AJ5" s="8"/>
      <c r="AK5" s="8"/>
      <c r="AL5" s="8"/>
      <c r="AM5" s="8"/>
      <c r="AN5" s="8"/>
      <c r="AO5" s="8"/>
      <c r="AP5" s="8"/>
      <c r="AQ5" s="8"/>
      <c r="AR5" s="8"/>
      <c r="AS5" s="8"/>
      <c r="AT5" s="8"/>
      <c r="AU5" s="8"/>
      <c r="AV5" s="8"/>
      <c r="AW5" s="8"/>
      <c r="AX5" s="8"/>
      <c r="AY5" s="8"/>
    </row>
    <row r="6" spans="1:51" ht="24.95" customHeight="1" x14ac:dyDescent="0.4">
      <c r="A6" s="8"/>
      <c r="B6" s="646" t="s">
        <v>20</v>
      </c>
      <c r="C6" s="647"/>
      <c r="D6" s="647"/>
      <c r="E6" s="647"/>
      <c r="F6" s="685" t="str">
        <f>IF(①調査のお願い!$N$15="","",①調査のお願い!$H$15&amp;①調査のお願い!$K$15&amp;①調査のお願い!$L$15&amp;①調査のお願い!$M$15&amp;①調査のお願い!$N$15&amp;①調査のお願い!$O$15)</f>
        <v/>
      </c>
      <c r="G6" s="686"/>
      <c r="H6" s="686"/>
      <c r="I6" s="686"/>
      <c r="J6" s="686"/>
      <c r="K6" s="686"/>
      <c r="L6" s="686"/>
      <c r="M6" s="686"/>
      <c r="N6" s="686"/>
      <c r="O6" s="686"/>
      <c r="P6" s="686"/>
      <c r="Q6" s="687"/>
      <c r="R6" s="37"/>
      <c r="S6" s="451"/>
      <c r="T6" s="694"/>
      <c r="U6" s="694"/>
      <c r="V6" s="694"/>
      <c r="W6" s="694"/>
      <c r="X6" s="694"/>
      <c r="Y6" s="694"/>
      <c r="Z6" s="694"/>
      <c r="AA6" s="694"/>
      <c r="AB6" s="453"/>
      <c r="AC6" s="37"/>
      <c r="AD6" s="37"/>
      <c r="AE6" s="37"/>
      <c r="AF6" s="37"/>
      <c r="AG6" s="37"/>
      <c r="AH6" s="8"/>
      <c r="AI6" s="8"/>
      <c r="AJ6" s="8"/>
      <c r="AK6" s="8"/>
      <c r="AL6" s="8"/>
      <c r="AM6" s="8"/>
      <c r="AN6" s="8"/>
      <c r="AO6" s="8"/>
      <c r="AP6" s="8"/>
      <c r="AQ6" s="8"/>
      <c r="AR6" s="8"/>
      <c r="AS6" s="8"/>
      <c r="AT6" s="8"/>
      <c r="AU6" s="8"/>
      <c r="AV6" s="8"/>
      <c r="AW6" s="8"/>
      <c r="AX6" s="8"/>
      <c r="AY6" s="8"/>
    </row>
    <row r="7" spans="1:51" ht="24.95" customHeight="1" x14ac:dyDescent="0.4">
      <c r="A7" s="8"/>
      <c r="B7" s="648" t="s">
        <v>6</v>
      </c>
      <c r="C7" s="649"/>
      <c r="D7" s="649"/>
      <c r="E7" s="650"/>
      <c r="F7" s="688">
        <f>①調査のお願い!H18</f>
        <v>0</v>
      </c>
      <c r="G7" s="689"/>
      <c r="H7" s="689"/>
      <c r="I7" s="689"/>
      <c r="J7" s="689"/>
      <c r="K7" s="689"/>
      <c r="L7" s="689"/>
      <c r="M7" s="689"/>
      <c r="N7" s="689"/>
      <c r="O7" s="689"/>
      <c r="P7" s="689"/>
      <c r="Q7" s="690"/>
      <c r="R7" s="37"/>
      <c r="S7" s="451"/>
      <c r="T7" s="694"/>
      <c r="U7" s="694"/>
      <c r="V7" s="694"/>
      <c r="W7" s="694"/>
      <c r="X7" s="694"/>
      <c r="Y7" s="694"/>
      <c r="Z7" s="694"/>
      <c r="AA7" s="694"/>
      <c r="AB7" s="453"/>
      <c r="AC7" s="37"/>
      <c r="AD7" s="37"/>
      <c r="AE7" s="37"/>
      <c r="AF7" s="37"/>
      <c r="AG7" s="37"/>
      <c r="AH7" s="8"/>
      <c r="AI7" s="8"/>
      <c r="AJ7" s="8"/>
      <c r="AK7" s="8"/>
      <c r="AL7" s="8"/>
      <c r="AM7" s="8"/>
      <c r="AN7" s="8"/>
      <c r="AO7" s="8"/>
      <c r="AP7" s="8"/>
      <c r="AQ7" s="8"/>
      <c r="AR7" s="8"/>
      <c r="AS7" s="8"/>
      <c r="AT7" s="8"/>
      <c r="AU7" s="8"/>
      <c r="AV7" s="8"/>
      <c r="AW7" s="8"/>
      <c r="AX7" s="8"/>
      <c r="AY7" s="8"/>
    </row>
    <row r="8" spans="1:51" ht="24.95" customHeight="1" x14ac:dyDescent="0.4">
      <c r="A8" s="8"/>
      <c r="B8" s="648" t="s">
        <v>21</v>
      </c>
      <c r="C8" s="649"/>
      <c r="D8" s="649"/>
      <c r="E8" s="650"/>
      <c r="F8" s="688">
        <f>①調査のお願い!H19</f>
        <v>0</v>
      </c>
      <c r="G8" s="689"/>
      <c r="H8" s="689"/>
      <c r="I8" s="689"/>
      <c r="J8" s="689"/>
      <c r="K8" s="689"/>
      <c r="L8" s="689"/>
      <c r="M8" s="689"/>
      <c r="N8" s="689"/>
      <c r="O8" s="689"/>
      <c r="P8" s="689"/>
      <c r="Q8" s="690"/>
      <c r="R8" s="37"/>
      <c r="S8" s="451"/>
      <c r="T8" s="694"/>
      <c r="U8" s="694"/>
      <c r="V8" s="694"/>
      <c r="W8" s="694"/>
      <c r="X8" s="694"/>
      <c r="Y8" s="694"/>
      <c r="Z8" s="694"/>
      <c r="AA8" s="694"/>
      <c r="AB8" s="453"/>
      <c r="AC8" s="37"/>
      <c r="AD8" s="37"/>
      <c r="AE8" s="37"/>
      <c r="AF8" s="37"/>
      <c r="AG8" s="37"/>
      <c r="AH8" s="8"/>
      <c r="AI8" s="8"/>
      <c r="AJ8" s="8"/>
      <c r="AK8" s="8"/>
      <c r="AL8" s="8"/>
      <c r="AM8" s="8"/>
      <c r="AN8" s="8"/>
      <c r="AO8" s="8"/>
      <c r="AP8" s="8"/>
      <c r="AQ8" s="8"/>
      <c r="AR8" s="8"/>
      <c r="AS8" s="8"/>
      <c r="AT8" s="8"/>
      <c r="AU8" s="8"/>
      <c r="AV8" s="8"/>
      <c r="AW8" s="8"/>
      <c r="AX8" s="8"/>
      <c r="AY8" s="8"/>
    </row>
    <row r="9" spans="1:51" ht="24.95" customHeight="1" thickBot="1" x14ac:dyDescent="0.45">
      <c r="A9" s="8"/>
      <c r="B9" s="651" t="s">
        <v>8</v>
      </c>
      <c r="C9" s="652"/>
      <c r="D9" s="652"/>
      <c r="E9" s="653"/>
      <c r="F9" s="691">
        <f>①調査のお願い!H20</f>
        <v>0</v>
      </c>
      <c r="G9" s="692"/>
      <c r="H9" s="692"/>
      <c r="I9" s="692"/>
      <c r="J9" s="692"/>
      <c r="K9" s="692"/>
      <c r="L9" s="692"/>
      <c r="M9" s="692"/>
      <c r="N9" s="692"/>
      <c r="O9" s="692"/>
      <c r="P9" s="692"/>
      <c r="Q9" s="693"/>
      <c r="R9" s="37"/>
      <c r="S9" s="454"/>
      <c r="T9" s="455"/>
      <c r="U9" s="455"/>
      <c r="V9" s="455"/>
      <c r="W9" s="455"/>
      <c r="X9" s="455"/>
      <c r="Y9" s="455"/>
      <c r="Z9" s="455"/>
      <c r="AA9" s="455"/>
      <c r="AB9" s="456"/>
      <c r="AC9" s="37"/>
      <c r="AD9" s="37"/>
      <c r="AE9" s="37"/>
      <c r="AF9" s="37"/>
      <c r="AG9" s="37"/>
      <c r="AH9" s="8"/>
      <c r="AI9" s="8"/>
      <c r="AJ9" s="8"/>
      <c r="AK9" s="8"/>
      <c r="AL9" s="8"/>
      <c r="AM9" s="8"/>
      <c r="AN9" s="8"/>
      <c r="AO9" s="8"/>
      <c r="AP9" s="8"/>
      <c r="AQ9" s="8"/>
      <c r="AR9" s="8"/>
      <c r="AS9" s="8"/>
      <c r="AT9" s="8"/>
      <c r="AU9" s="8"/>
      <c r="AV9" s="8"/>
      <c r="AW9" s="8"/>
      <c r="AX9" s="8"/>
      <c r="AY9" s="8"/>
    </row>
    <row r="10" spans="1:51" ht="27.75" customHeight="1" x14ac:dyDescent="0.4">
      <c r="A10" s="8"/>
      <c r="B10" s="8"/>
      <c r="C10" s="8"/>
      <c r="D10" s="8"/>
      <c r="E10" s="8"/>
      <c r="F10" s="8"/>
      <c r="G10" s="8"/>
      <c r="H10" s="8"/>
      <c r="I10" s="8"/>
      <c r="J10" s="8"/>
      <c r="K10" s="8"/>
      <c r="L10" s="8"/>
      <c r="M10" s="8"/>
      <c r="N10" s="8"/>
      <c r="O10" s="37"/>
      <c r="P10" s="37"/>
      <c r="Q10" s="37"/>
      <c r="R10" s="37"/>
      <c r="S10" s="37"/>
      <c r="T10" s="37"/>
      <c r="U10" s="37"/>
      <c r="V10" s="37"/>
      <c r="W10" s="37"/>
      <c r="X10" s="37"/>
      <c r="Y10" s="37"/>
      <c r="Z10" s="37"/>
      <c r="AA10" s="37"/>
      <c r="AB10" s="37"/>
      <c r="AC10" s="37"/>
      <c r="AD10" s="37"/>
      <c r="AE10" s="37"/>
      <c r="AF10" s="37"/>
      <c r="AG10" s="37"/>
      <c r="AH10" s="8"/>
      <c r="AI10" s="8"/>
      <c r="AJ10" s="8"/>
      <c r="AK10" s="8"/>
      <c r="AL10" s="8"/>
      <c r="AM10" s="8"/>
      <c r="AN10" s="8"/>
      <c r="AO10" s="8"/>
      <c r="AP10" s="8"/>
      <c r="AQ10" s="8"/>
      <c r="AR10" s="8"/>
      <c r="AS10" s="8"/>
      <c r="AT10" s="8"/>
      <c r="AU10" s="8"/>
      <c r="AV10" s="8"/>
      <c r="AW10" s="8"/>
      <c r="AX10" s="8"/>
      <c r="AY10" s="8"/>
    </row>
    <row r="11" spans="1:51" ht="24.75" thickBot="1" x14ac:dyDescent="0.45">
      <c r="A11" s="8"/>
      <c r="B11" s="655" t="s">
        <v>101</v>
      </c>
      <c r="C11" s="656"/>
      <c r="D11" s="656"/>
      <c r="E11" s="656"/>
      <c r="F11" s="656"/>
      <c r="G11" s="656"/>
      <c r="H11" s="656"/>
      <c r="I11" s="656"/>
      <c r="J11" s="656"/>
      <c r="K11" s="656"/>
      <c r="L11" s="656"/>
      <c r="M11" s="656"/>
      <c r="N11" s="656"/>
      <c r="O11" s="657" t="s">
        <v>144</v>
      </c>
      <c r="P11" s="657"/>
      <c r="Q11" s="657"/>
      <c r="R11" s="657"/>
      <c r="S11" s="657"/>
      <c r="T11" s="657"/>
      <c r="U11" s="657"/>
      <c r="V11" s="657"/>
      <c r="W11" s="657"/>
      <c r="X11" s="657"/>
      <c r="Y11" s="657"/>
      <c r="Z11" s="657"/>
      <c r="AA11" s="657"/>
      <c r="AB11" s="657"/>
      <c r="AC11" s="657"/>
      <c r="AD11" s="8"/>
      <c r="AE11" s="8"/>
      <c r="AF11" s="8"/>
      <c r="AG11" s="8"/>
      <c r="AH11" s="8"/>
      <c r="AI11" s="8"/>
      <c r="AJ11" s="8"/>
      <c r="AK11" s="8"/>
      <c r="AL11" s="8"/>
      <c r="AM11" s="8"/>
      <c r="AN11" s="8"/>
      <c r="AO11" s="8"/>
      <c r="AP11" s="8"/>
      <c r="AQ11" s="8"/>
      <c r="AR11" s="8"/>
      <c r="AS11" s="8"/>
      <c r="AT11" s="8"/>
      <c r="AU11" s="8"/>
      <c r="AV11" s="8"/>
      <c r="AW11" s="8"/>
      <c r="AX11" s="8"/>
      <c r="AY11" s="8"/>
    </row>
    <row r="12" spans="1:51" ht="24.95" customHeight="1" x14ac:dyDescent="0.4">
      <c r="A12" s="8"/>
      <c r="B12" s="680"/>
      <c r="C12" s="682" t="s">
        <v>55</v>
      </c>
      <c r="D12" s="683"/>
      <c r="E12" s="684"/>
      <c r="F12" s="664" t="s">
        <v>186</v>
      </c>
      <c r="G12" s="665"/>
      <c r="H12" s="665"/>
      <c r="I12" s="665"/>
      <c r="J12" s="665"/>
      <c r="K12" s="665"/>
      <c r="L12" s="665"/>
      <c r="M12" s="665"/>
      <c r="N12" s="666"/>
      <c r="O12" s="65" t="s">
        <v>67</v>
      </c>
      <c r="P12" s="36" t="s">
        <v>68</v>
      </c>
      <c r="Q12" s="36" t="s">
        <v>31</v>
      </c>
      <c r="R12" s="36" t="s">
        <v>69</v>
      </c>
      <c r="S12" s="36" t="s">
        <v>70</v>
      </c>
      <c r="T12" s="36" t="s">
        <v>71</v>
      </c>
      <c r="U12" s="36" t="s">
        <v>72</v>
      </c>
      <c r="V12" s="36" t="s">
        <v>73</v>
      </c>
      <c r="W12" s="36" t="s">
        <v>74</v>
      </c>
      <c r="X12" s="661" t="s">
        <v>75</v>
      </c>
      <c r="Y12" s="661"/>
      <c r="Z12" s="36" t="s">
        <v>76</v>
      </c>
      <c r="AA12" s="36" t="s">
        <v>77</v>
      </c>
      <c r="AB12" s="36" t="s">
        <v>78</v>
      </c>
      <c r="AC12" s="23" t="s">
        <v>79</v>
      </c>
      <c r="AD12" s="8"/>
      <c r="AE12" s="8"/>
      <c r="AF12" s="8"/>
      <c r="AG12" s="8"/>
      <c r="AH12" s="8"/>
      <c r="AI12" s="8"/>
      <c r="AJ12" s="8"/>
    </row>
    <row r="13" spans="1:51" ht="24.95" customHeight="1" x14ac:dyDescent="0.4">
      <c r="A13" s="8"/>
      <c r="B13" s="681"/>
      <c r="C13" s="465"/>
      <c r="D13" s="466"/>
      <c r="E13" s="467"/>
      <c r="F13" s="474"/>
      <c r="G13" s="475"/>
      <c r="H13" s="475"/>
      <c r="I13" s="475"/>
      <c r="J13" s="475"/>
      <c r="K13" s="475"/>
      <c r="L13" s="475"/>
      <c r="M13" s="475"/>
      <c r="N13" s="476"/>
      <c r="O13" s="662" t="s">
        <v>80</v>
      </c>
      <c r="P13" s="35" t="s">
        <v>81</v>
      </c>
      <c r="Q13" s="654" t="s">
        <v>83</v>
      </c>
      <c r="R13" s="654" t="s">
        <v>84</v>
      </c>
      <c r="S13" s="654" t="s">
        <v>85</v>
      </c>
      <c r="T13" s="654" t="s">
        <v>86</v>
      </c>
      <c r="U13" s="35" t="s">
        <v>87</v>
      </c>
      <c r="V13" s="35" t="s">
        <v>89</v>
      </c>
      <c r="W13" s="24" t="s">
        <v>100</v>
      </c>
      <c r="X13" s="654" t="s">
        <v>92</v>
      </c>
      <c r="Y13" s="654" t="s">
        <v>138</v>
      </c>
      <c r="Z13" s="35" t="s">
        <v>93</v>
      </c>
      <c r="AA13" s="35" t="s">
        <v>95</v>
      </c>
      <c r="AB13" s="35" t="s">
        <v>97</v>
      </c>
      <c r="AC13" s="695" t="s">
        <v>99</v>
      </c>
      <c r="AD13" s="8"/>
      <c r="AE13" s="8"/>
      <c r="AF13" s="8"/>
      <c r="AG13" s="8"/>
      <c r="AH13" s="8"/>
      <c r="AI13" s="8"/>
      <c r="AJ13" s="8"/>
    </row>
    <row r="14" spans="1:51" ht="30" customHeight="1" x14ac:dyDescent="0.4">
      <c r="A14" s="8"/>
      <c r="B14" s="681"/>
      <c r="C14" s="468"/>
      <c r="D14" s="469"/>
      <c r="E14" s="470"/>
      <c r="F14" s="477"/>
      <c r="G14" s="478"/>
      <c r="H14" s="478"/>
      <c r="I14" s="478"/>
      <c r="J14" s="478"/>
      <c r="K14" s="478"/>
      <c r="L14" s="478"/>
      <c r="M14" s="478"/>
      <c r="N14" s="479"/>
      <c r="O14" s="663"/>
      <c r="P14" s="35" t="s">
        <v>82</v>
      </c>
      <c r="Q14" s="654"/>
      <c r="R14" s="654"/>
      <c r="S14" s="654"/>
      <c r="T14" s="654"/>
      <c r="U14" s="35" t="s">
        <v>88</v>
      </c>
      <c r="V14" s="35" t="s">
        <v>90</v>
      </c>
      <c r="W14" s="35" t="s">
        <v>91</v>
      </c>
      <c r="X14" s="654"/>
      <c r="Y14" s="654"/>
      <c r="Z14" s="35" t="s">
        <v>94</v>
      </c>
      <c r="AA14" s="35" t="s">
        <v>96</v>
      </c>
      <c r="AB14" s="35" t="s">
        <v>98</v>
      </c>
      <c r="AC14" s="695"/>
      <c r="AD14" s="8"/>
      <c r="AE14" s="8"/>
      <c r="AF14" s="8"/>
      <c r="AG14" s="8"/>
      <c r="AH14" s="8"/>
      <c r="AI14" s="8"/>
      <c r="AJ14" s="8"/>
    </row>
    <row r="15" spans="1:51" ht="12" customHeight="1" x14ac:dyDescent="0.4">
      <c r="A15" s="8"/>
      <c r="B15" s="611">
        <v>1</v>
      </c>
      <c r="C15" s="613">
        <f>'③-1組成情報'!C15</f>
        <v>0</v>
      </c>
      <c r="D15" s="614"/>
      <c r="E15" s="614"/>
      <c r="F15" s="617">
        <f>'③-1組成情報'!G15</f>
        <v>0</v>
      </c>
      <c r="G15" s="618"/>
      <c r="H15" s="618"/>
      <c r="I15" s="618"/>
      <c r="J15" s="618"/>
      <c r="K15" s="618"/>
      <c r="L15" s="618"/>
      <c r="M15" s="618"/>
      <c r="N15" s="619"/>
      <c r="O15" s="623"/>
      <c r="P15" s="605"/>
      <c r="Q15" s="605"/>
      <c r="R15" s="605"/>
      <c r="S15" s="605"/>
      <c r="T15" s="605"/>
      <c r="U15" s="605"/>
      <c r="V15" s="605"/>
      <c r="W15" s="605"/>
      <c r="X15" s="605"/>
      <c r="Y15" s="605"/>
      <c r="Z15" s="605"/>
      <c r="AA15" s="605"/>
      <c r="AB15" s="605"/>
      <c r="AC15" s="608"/>
      <c r="AD15" s="8"/>
      <c r="AE15" s="8"/>
      <c r="AF15" s="8"/>
      <c r="AG15" s="8"/>
      <c r="AH15" s="8"/>
      <c r="AI15" s="8"/>
      <c r="AJ15" s="8"/>
    </row>
    <row r="16" spans="1:51" ht="12" customHeight="1" x14ac:dyDescent="0.4">
      <c r="A16" s="8"/>
      <c r="B16" s="611"/>
      <c r="C16" s="615"/>
      <c r="D16" s="616"/>
      <c r="E16" s="616"/>
      <c r="F16" s="620"/>
      <c r="G16" s="621"/>
      <c r="H16" s="621"/>
      <c r="I16" s="621"/>
      <c r="J16" s="621"/>
      <c r="K16" s="621"/>
      <c r="L16" s="621"/>
      <c r="M16" s="621"/>
      <c r="N16" s="622"/>
      <c r="O16" s="623"/>
      <c r="P16" s="605"/>
      <c r="Q16" s="605"/>
      <c r="R16" s="605"/>
      <c r="S16" s="605"/>
      <c r="T16" s="605"/>
      <c r="U16" s="605"/>
      <c r="V16" s="605"/>
      <c r="W16" s="605"/>
      <c r="X16" s="605"/>
      <c r="Y16" s="605"/>
      <c r="Z16" s="605"/>
      <c r="AA16" s="605"/>
      <c r="AB16" s="605"/>
      <c r="AC16" s="608"/>
      <c r="AD16" s="8"/>
      <c r="AE16" s="8"/>
      <c r="AF16" s="8"/>
      <c r="AG16" s="8"/>
      <c r="AH16" s="8"/>
      <c r="AI16" s="8"/>
      <c r="AJ16" s="8"/>
    </row>
    <row r="17" spans="1:36" ht="12" customHeight="1" x14ac:dyDescent="0.4">
      <c r="A17" s="8"/>
      <c r="B17" s="611"/>
      <c r="C17" s="615"/>
      <c r="D17" s="616"/>
      <c r="E17" s="616"/>
      <c r="F17" s="626">
        <f>'③-1組成情報'!G17</f>
        <v>0</v>
      </c>
      <c r="G17" s="627"/>
      <c r="H17" s="627"/>
      <c r="I17" s="627"/>
      <c r="J17" s="627"/>
      <c r="K17" s="627"/>
      <c r="L17" s="627"/>
      <c r="M17" s="627"/>
      <c r="N17" s="628"/>
      <c r="O17" s="624"/>
      <c r="P17" s="606"/>
      <c r="Q17" s="606"/>
      <c r="R17" s="606"/>
      <c r="S17" s="606"/>
      <c r="T17" s="606"/>
      <c r="U17" s="606"/>
      <c r="V17" s="606"/>
      <c r="W17" s="606"/>
      <c r="X17" s="606"/>
      <c r="Y17" s="606"/>
      <c r="Z17" s="606"/>
      <c r="AA17" s="606"/>
      <c r="AB17" s="606"/>
      <c r="AC17" s="609"/>
      <c r="AD17" s="8"/>
      <c r="AE17" s="8"/>
      <c r="AF17" s="8"/>
      <c r="AG17" s="8"/>
      <c r="AH17" s="8"/>
      <c r="AI17" s="8"/>
      <c r="AJ17" s="8"/>
    </row>
    <row r="18" spans="1:36" ht="12" customHeight="1" x14ac:dyDescent="0.4">
      <c r="A18" s="8"/>
      <c r="B18" s="612"/>
      <c r="C18" s="616"/>
      <c r="D18" s="616"/>
      <c r="E18" s="616"/>
      <c r="F18" s="629"/>
      <c r="G18" s="630"/>
      <c r="H18" s="630"/>
      <c r="I18" s="630"/>
      <c r="J18" s="630"/>
      <c r="K18" s="630"/>
      <c r="L18" s="630"/>
      <c r="M18" s="630"/>
      <c r="N18" s="631"/>
      <c r="O18" s="625"/>
      <c r="P18" s="607"/>
      <c r="Q18" s="607"/>
      <c r="R18" s="607"/>
      <c r="S18" s="607"/>
      <c r="T18" s="607"/>
      <c r="U18" s="607"/>
      <c r="V18" s="607"/>
      <c r="W18" s="607"/>
      <c r="X18" s="607"/>
      <c r="Y18" s="607"/>
      <c r="Z18" s="607"/>
      <c r="AA18" s="607"/>
      <c r="AB18" s="607"/>
      <c r="AC18" s="610"/>
      <c r="AD18" s="8"/>
      <c r="AE18" s="8"/>
      <c r="AF18" s="8"/>
      <c r="AG18" s="8"/>
      <c r="AH18" s="8"/>
      <c r="AI18" s="8"/>
      <c r="AJ18" s="8"/>
    </row>
    <row r="19" spans="1:36" ht="12" customHeight="1" x14ac:dyDescent="0.4">
      <c r="A19" s="8"/>
      <c r="B19" s="611">
        <v>2</v>
      </c>
      <c r="C19" s="613">
        <f>'③-1組成情報'!C19</f>
        <v>0</v>
      </c>
      <c r="D19" s="614"/>
      <c r="E19" s="614"/>
      <c r="F19" s="617">
        <f>'③-1組成情報'!G19</f>
        <v>0</v>
      </c>
      <c r="G19" s="618"/>
      <c r="H19" s="618"/>
      <c r="I19" s="618"/>
      <c r="J19" s="618"/>
      <c r="K19" s="618"/>
      <c r="L19" s="618"/>
      <c r="M19" s="618"/>
      <c r="N19" s="619"/>
      <c r="O19" s="623"/>
      <c r="P19" s="605"/>
      <c r="Q19" s="605"/>
      <c r="R19" s="605"/>
      <c r="S19" s="605"/>
      <c r="T19" s="605"/>
      <c r="U19" s="605"/>
      <c r="V19" s="605"/>
      <c r="W19" s="605"/>
      <c r="X19" s="605"/>
      <c r="Y19" s="605"/>
      <c r="Z19" s="605"/>
      <c r="AA19" s="605"/>
      <c r="AB19" s="605"/>
      <c r="AC19" s="608"/>
      <c r="AD19" s="8"/>
      <c r="AE19" s="8"/>
      <c r="AF19" s="8"/>
      <c r="AG19" s="8"/>
      <c r="AH19" s="8"/>
      <c r="AI19" s="8"/>
      <c r="AJ19" s="8"/>
    </row>
    <row r="20" spans="1:36" ht="12" customHeight="1" x14ac:dyDescent="0.4">
      <c r="A20" s="8"/>
      <c r="B20" s="611"/>
      <c r="C20" s="615"/>
      <c r="D20" s="616"/>
      <c r="E20" s="616"/>
      <c r="F20" s="620"/>
      <c r="G20" s="621"/>
      <c r="H20" s="621"/>
      <c r="I20" s="621"/>
      <c r="J20" s="621"/>
      <c r="K20" s="621"/>
      <c r="L20" s="621"/>
      <c r="M20" s="621"/>
      <c r="N20" s="622"/>
      <c r="O20" s="623"/>
      <c r="P20" s="605"/>
      <c r="Q20" s="605"/>
      <c r="R20" s="605"/>
      <c r="S20" s="605"/>
      <c r="T20" s="605"/>
      <c r="U20" s="605"/>
      <c r="V20" s="605"/>
      <c r="W20" s="605"/>
      <c r="X20" s="605"/>
      <c r="Y20" s="605"/>
      <c r="Z20" s="605"/>
      <c r="AA20" s="605"/>
      <c r="AB20" s="605"/>
      <c r="AC20" s="608"/>
      <c r="AD20" s="8"/>
      <c r="AE20" s="8"/>
      <c r="AF20" s="8"/>
      <c r="AG20" s="8"/>
      <c r="AH20" s="8"/>
      <c r="AI20" s="8"/>
      <c r="AJ20" s="8"/>
    </row>
    <row r="21" spans="1:36" ht="12" customHeight="1" x14ac:dyDescent="0.4">
      <c r="A21" s="8"/>
      <c r="B21" s="611"/>
      <c r="C21" s="615"/>
      <c r="D21" s="616"/>
      <c r="E21" s="616"/>
      <c r="F21" s="626">
        <f>'③-1組成情報'!G21</f>
        <v>0</v>
      </c>
      <c r="G21" s="627"/>
      <c r="H21" s="627"/>
      <c r="I21" s="627"/>
      <c r="J21" s="627"/>
      <c r="K21" s="627"/>
      <c r="L21" s="627"/>
      <c r="M21" s="627"/>
      <c r="N21" s="628"/>
      <c r="O21" s="624"/>
      <c r="P21" s="606"/>
      <c r="Q21" s="606"/>
      <c r="R21" s="606"/>
      <c r="S21" s="606"/>
      <c r="T21" s="606"/>
      <c r="U21" s="606"/>
      <c r="V21" s="606"/>
      <c r="W21" s="606"/>
      <c r="X21" s="606"/>
      <c r="Y21" s="606"/>
      <c r="Z21" s="606"/>
      <c r="AA21" s="606"/>
      <c r="AB21" s="606"/>
      <c r="AC21" s="609"/>
      <c r="AD21" s="8"/>
      <c r="AE21" s="8"/>
      <c r="AF21" s="8"/>
      <c r="AG21" s="8"/>
      <c r="AH21" s="8"/>
      <c r="AI21" s="8"/>
      <c r="AJ21" s="8"/>
    </row>
    <row r="22" spans="1:36" ht="12" customHeight="1" x14ac:dyDescent="0.4">
      <c r="A22" s="8"/>
      <c r="B22" s="612"/>
      <c r="C22" s="616"/>
      <c r="D22" s="616"/>
      <c r="E22" s="616"/>
      <c r="F22" s="629"/>
      <c r="G22" s="630"/>
      <c r="H22" s="630"/>
      <c r="I22" s="630"/>
      <c r="J22" s="630"/>
      <c r="K22" s="630"/>
      <c r="L22" s="630"/>
      <c r="M22" s="630"/>
      <c r="N22" s="631"/>
      <c r="O22" s="625"/>
      <c r="P22" s="607"/>
      <c r="Q22" s="607"/>
      <c r="R22" s="607"/>
      <c r="S22" s="607"/>
      <c r="T22" s="607"/>
      <c r="U22" s="607"/>
      <c r="V22" s="607"/>
      <c r="W22" s="607"/>
      <c r="X22" s="607"/>
      <c r="Y22" s="607"/>
      <c r="Z22" s="607"/>
      <c r="AA22" s="607"/>
      <c r="AB22" s="607"/>
      <c r="AC22" s="610"/>
      <c r="AD22" s="8"/>
      <c r="AE22" s="8"/>
      <c r="AF22" s="8"/>
      <c r="AG22" s="8"/>
      <c r="AH22" s="8"/>
      <c r="AI22" s="8"/>
      <c r="AJ22" s="8"/>
    </row>
    <row r="23" spans="1:36" ht="12" customHeight="1" x14ac:dyDescent="0.4">
      <c r="A23" s="8"/>
      <c r="B23" s="611">
        <v>3</v>
      </c>
      <c r="C23" s="613">
        <f>'③-1組成情報'!C23</f>
        <v>0</v>
      </c>
      <c r="D23" s="614"/>
      <c r="E23" s="614"/>
      <c r="F23" s="617">
        <f>'③-1組成情報'!G23</f>
        <v>0</v>
      </c>
      <c r="G23" s="618"/>
      <c r="H23" s="618"/>
      <c r="I23" s="618"/>
      <c r="J23" s="618"/>
      <c r="K23" s="618"/>
      <c r="L23" s="618"/>
      <c r="M23" s="618"/>
      <c r="N23" s="619"/>
      <c r="O23" s="623"/>
      <c r="P23" s="605"/>
      <c r="Q23" s="605"/>
      <c r="R23" s="605"/>
      <c r="S23" s="605"/>
      <c r="T23" s="605"/>
      <c r="U23" s="605"/>
      <c r="V23" s="605"/>
      <c r="W23" s="605"/>
      <c r="X23" s="605"/>
      <c r="Y23" s="605"/>
      <c r="Z23" s="605"/>
      <c r="AA23" s="605"/>
      <c r="AB23" s="605"/>
      <c r="AC23" s="608"/>
      <c r="AD23" s="8"/>
      <c r="AE23" s="8"/>
      <c r="AF23" s="8"/>
      <c r="AG23" s="8"/>
      <c r="AH23" s="8"/>
      <c r="AI23" s="8"/>
      <c r="AJ23" s="8"/>
    </row>
    <row r="24" spans="1:36" ht="12" customHeight="1" x14ac:dyDescent="0.4">
      <c r="A24" s="8"/>
      <c r="B24" s="611"/>
      <c r="C24" s="615"/>
      <c r="D24" s="616"/>
      <c r="E24" s="616"/>
      <c r="F24" s="620"/>
      <c r="G24" s="621"/>
      <c r="H24" s="621"/>
      <c r="I24" s="621"/>
      <c r="J24" s="621"/>
      <c r="K24" s="621"/>
      <c r="L24" s="621"/>
      <c r="M24" s="621"/>
      <c r="N24" s="622"/>
      <c r="O24" s="623"/>
      <c r="P24" s="605"/>
      <c r="Q24" s="605"/>
      <c r="R24" s="605"/>
      <c r="S24" s="605"/>
      <c r="T24" s="605"/>
      <c r="U24" s="605"/>
      <c r="V24" s="605"/>
      <c r="W24" s="605"/>
      <c r="X24" s="605"/>
      <c r="Y24" s="605"/>
      <c r="Z24" s="605"/>
      <c r="AA24" s="605"/>
      <c r="AB24" s="605"/>
      <c r="AC24" s="608"/>
      <c r="AD24" s="8"/>
      <c r="AE24" s="8"/>
      <c r="AF24" s="8"/>
      <c r="AG24" s="8"/>
      <c r="AH24" s="8"/>
      <c r="AI24" s="8"/>
      <c r="AJ24" s="8"/>
    </row>
    <row r="25" spans="1:36" ht="12" customHeight="1" x14ac:dyDescent="0.4">
      <c r="A25" s="8"/>
      <c r="B25" s="611"/>
      <c r="C25" s="615"/>
      <c r="D25" s="616"/>
      <c r="E25" s="616"/>
      <c r="F25" s="626">
        <f>'③-1組成情報'!G25</f>
        <v>0</v>
      </c>
      <c r="G25" s="627"/>
      <c r="H25" s="627"/>
      <c r="I25" s="627"/>
      <c r="J25" s="627"/>
      <c r="K25" s="627"/>
      <c r="L25" s="627"/>
      <c r="M25" s="627"/>
      <c r="N25" s="628"/>
      <c r="O25" s="624"/>
      <c r="P25" s="606"/>
      <c r="Q25" s="606"/>
      <c r="R25" s="606"/>
      <c r="S25" s="606"/>
      <c r="T25" s="606"/>
      <c r="U25" s="606"/>
      <c r="V25" s="606"/>
      <c r="W25" s="606"/>
      <c r="X25" s="606"/>
      <c r="Y25" s="606"/>
      <c r="Z25" s="606"/>
      <c r="AA25" s="606"/>
      <c r="AB25" s="606"/>
      <c r="AC25" s="609"/>
      <c r="AD25" s="8"/>
      <c r="AE25" s="8"/>
      <c r="AF25" s="8"/>
      <c r="AG25" s="8"/>
      <c r="AH25" s="8"/>
      <c r="AI25" s="8"/>
      <c r="AJ25" s="8"/>
    </row>
    <row r="26" spans="1:36" ht="12" customHeight="1" x14ac:dyDescent="0.4">
      <c r="A26" s="8"/>
      <c r="B26" s="612"/>
      <c r="C26" s="616"/>
      <c r="D26" s="616"/>
      <c r="E26" s="616"/>
      <c r="F26" s="629"/>
      <c r="G26" s="630"/>
      <c r="H26" s="630"/>
      <c r="I26" s="630"/>
      <c r="J26" s="630"/>
      <c r="K26" s="630"/>
      <c r="L26" s="630"/>
      <c r="M26" s="630"/>
      <c r="N26" s="631"/>
      <c r="O26" s="625"/>
      <c r="P26" s="607"/>
      <c r="Q26" s="607"/>
      <c r="R26" s="607"/>
      <c r="S26" s="607"/>
      <c r="T26" s="607"/>
      <c r="U26" s="607"/>
      <c r="V26" s="607"/>
      <c r="W26" s="607"/>
      <c r="X26" s="607"/>
      <c r="Y26" s="607"/>
      <c r="Z26" s="607"/>
      <c r="AA26" s="607"/>
      <c r="AB26" s="607"/>
      <c r="AC26" s="610"/>
      <c r="AD26" s="8"/>
      <c r="AE26" s="8"/>
      <c r="AF26" s="8"/>
      <c r="AG26" s="8"/>
      <c r="AH26" s="8"/>
      <c r="AI26" s="8"/>
      <c r="AJ26" s="8"/>
    </row>
    <row r="27" spans="1:36" ht="12" customHeight="1" x14ac:dyDescent="0.4">
      <c r="A27" s="8"/>
      <c r="B27" s="611">
        <v>4</v>
      </c>
      <c r="C27" s="613">
        <f>'③-1組成情報'!C27</f>
        <v>0</v>
      </c>
      <c r="D27" s="614"/>
      <c r="E27" s="614"/>
      <c r="F27" s="617">
        <f>'③-1組成情報'!G27</f>
        <v>0</v>
      </c>
      <c r="G27" s="618"/>
      <c r="H27" s="618"/>
      <c r="I27" s="618"/>
      <c r="J27" s="618"/>
      <c r="K27" s="618"/>
      <c r="L27" s="618"/>
      <c r="M27" s="618"/>
      <c r="N27" s="619"/>
      <c r="O27" s="623"/>
      <c r="P27" s="605"/>
      <c r="Q27" s="605"/>
      <c r="R27" s="605"/>
      <c r="S27" s="605"/>
      <c r="T27" s="605"/>
      <c r="U27" s="605"/>
      <c r="V27" s="605"/>
      <c r="W27" s="605"/>
      <c r="X27" s="605"/>
      <c r="Y27" s="605"/>
      <c r="Z27" s="605"/>
      <c r="AA27" s="605"/>
      <c r="AB27" s="605"/>
      <c r="AC27" s="608"/>
      <c r="AD27" s="8"/>
      <c r="AE27" s="8"/>
      <c r="AF27" s="8"/>
      <c r="AG27" s="8"/>
      <c r="AH27" s="8"/>
      <c r="AI27" s="8"/>
      <c r="AJ27" s="8"/>
    </row>
    <row r="28" spans="1:36" ht="12" customHeight="1" x14ac:dyDescent="0.4">
      <c r="A28" s="8"/>
      <c r="B28" s="611"/>
      <c r="C28" s="615"/>
      <c r="D28" s="616"/>
      <c r="E28" s="616"/>
      <c r="F28" s="620"/>
      <c r="G28" s="621"/>
      <c r="H28" s="621"/>
      <c r="I28" s="621"/>
      <c r="J28" s="621"/>
      <c r="K28" s="621"/>
      <c r="L28" s="621"/>
      <c r="M28" s="621"/>
      <c r="N28" s="622"/>
      <c r="O28" s="623"/>
      <c r="P28" s="605"/>
      <c r="Q28" s="605"/>
      <c r="R28" s="605"/>
      <c r="S28" s="605"/>
      <c r="T28" s="605"/>
      <c r="U28" s="605"/>
      <c r="V28" s="605"/>
      <c r="W28" s="605"/>
      <c r="X28" s="605"/>
      <c r="Y28" s="605"/>
      <c r="Z28" s="605"/>
      <c r="AA28" s="605"/>
      <c r="AB28" s="605"/>
      <c r="AC28" s="608"/>
      <c r="AD28" s="8"/>
      <c r="AE28" s="8"/>
      <c r="AF28" s="8"/>
      <c r="AG28" s="8"/>
      <c r="AH28" s="8"/>
      <c r="AI28" s="8"/>
      <c r="AJ28" s="8"/>
    </row>
    <row r="29" spans="1:36" ht="12" customHeight="1" x14ac:dyDescent="0.4">
      <c r="A29" s="8"/>
      <c r="B29" s="611"/>
      <c r="C29" s="615"/>
      <c r="D29" s="616"/>
      <c r="E29" s="616"/>
      <c r="F29" s="626">
        <f>'③-1組成情報'!G29</f>
        <v>0</v>
      </c>
      <c r="G29" s="627"/>
      <c r="H29" s="627"/>
      <c r="I29" s="627"/>
      <c r="J29" s="627"/>
      <c r="K29" s="627"/>
      <c r="L29" s="627"/>
      <c r="M29" s="627"/>
      <c r="N29" s="628"/>
      <c r="O29" s="624"/>
      <c r="P29" s="606"/>
      <c r="Q29" s="606"/>
      <c r="R29" s="606"/>
      <c r="S29" s="606"/>
      <c r="T29" s="606"/>
      <c r="U29" s="606"/>
      <c r="V29" s="606"/>
      <c r="W29" s="606"/>
      <c r="X29" s="606"/>
      <c r="Y29" s="606"/>
      <c r="Z29" s="606"/>
      <c r="AA29" s="606"/>
      <c r="AB29" s="606"/>
      <c r="AC29" s="609"/>
      <c r="AD29" s="8"/>
      <c r="AE29" s="8"/>
      <c r="AF29" s="8"/>
      <c r="AG29" s="8"/>
      <c r="AH29" s="8"/>
      <c r="AI29" s="8"/>
      <c r="AJ29" s="8"/>
    </row>
    <row r="30" spans="1:36" ht="12" customHeight="1" x14ac:dyDescent="0.4">
      <c r="A30" s="8"/>
      <c r="B30" s="612"/>
      <c r="C30" s="616"/>
      <c r="D30" s="616"/>
      <c r="E30" s="616"/>
      <c r="F30" s="629"/>
      <c r="G30" s="630"/>
      <c r="H30" s="630"/>
      <c r="I30" s="630"/>
      <c r="J30" s="630"/>
      <c r="K30" s="630"/>
      <c r="L30" s="630"/>
      <c r="M30" s="630"/>
      <c r="N30" s="631"/>
      <c r="O30" s="625"/>
      <c r="P30" s="607"/>
      <c r="Q30" s="607"/>
      <c r="R30" s="607"/>
      <c r="S30" s="607"/>
      <c r="T30" s="607"/>
      <c r="U30" s="607"/>
      <c r="V30" s="607"/>
      <c r="W30" s="607"/>
      <c r="X30" s="607"/>
      <c r="Y30" s="607"/>
      <c r="Z30" s="607"/>
      <c r="AA30" s="607"/>
      <c r="AB30" s="607"/>
      <c r="AC30" s="610"/>
      <c r="AD30" s="8"/>
      <c r="AE30" s="8"/>
      <c r="AF30" s="8"/>
      <c r="AG30" s="8"/>
      <c r="AH30" s="8"/>
      <c r="AI30" s="8"/>
      <c r="AJ30" s="8"/>
    </row>
    <row r="31" spans="1:36" ht="12" customHeight="1" x14ac:dyDescent="0.4">
      <c r="A31" s="8"/>
      <c r="B31" s="611">
        <v>5</v>
      </c>
      <c r="C31" s="613">
        <f>'③-1組成情報'!C31</f>
        <v>0</v>
      </c>
      <c r="D31" s="614"/>
      <c r="E31" s="614"/>
      <c r="F31" s="617">
        <f>'③-1組成情報'!G31</f>
        <v>0</v>
      </c>
      <c r="G31" s="618"/>
      <c r="H31" s="618"/>
      <c r="I31" s="618"/>
      <c r="J31" s="618"/>
      <c r="K31" s="618"/>
      <c r="L31" s="618"/>
      <c r="M31" s="618"/>
      <c r="N31" s="619"/>
      <c r="O31" s="623"/>
      <c r="P31" s="605"/>
      <c r="Q31" s="605"/>
      <c r="R31" s="605"/>
      <c r="S31" s="605"/>
      <c r="T31" s="605"/>
      <c r="U31" s="605"/>
      <c r="V31" s="605"/>
      <c r="W31" s="605"/>
      <c r="X31" s="605"/>
      <c r="Y31" s="605"/>
      <c r="Z31" s="605"/>
      <c r="AA31" s="605"/>
      <c r="AB31" s="605"/>
      <c r="AC31" s="608"/>
      <c r="AD31" s="8"/>
      <c r="AE31" s="8"/>
      <c r="AF31" s="8"/>
      <c r="AG31" s="8"/>
      <c r="AH31" s="8"/>
      <c r="AI31" s="8"/>
      <c r="AJ31" s="8"/>
    </row>
    <row r="32" spans="1:36" ht="12" customHeight="1" x14ac:dyDescent="0.4">
      <c r="A32" s="8"/>
      <c r="B32" s="611"/>
      <c r="C32" s="615"/>
      <c r="D32" s="616"/>
      <c r="E32" s="616"/>
      <c r="F32" s="620"/>
      <c r="G32" s="621"/>
      <c r="H32" s="621"/>
      <c r="I32" s="621"/>
      <c r="J32" s="621"/>
      <c r="K32" s="621"/>
      <c r="L32" s="621"/>
      <c r="M32" s="621"/>
      <c r="N32" s="622"/>
      <c r="O32" s="623"/>
      <c r="P32" s="605"/>
      <c r="Q32" s="605"/>
      <c r="R32" s="605"/>
      <c r="S32" s="605"/>
      <c r="T32" s="605"/>
      <c r="U32" s="605"/>
      <c r="V32" s="605"/>
      <c r="W32" s="605"/>
      <c r="X32" s="605"/>
      <c r="Y32" s="605"/>
      <c r="Z32" s="605"/>
      <c r="AA32" s="605"/>
      <c r="AB32" s="605"/>
      <c r="AC32" s="608"/>
      <c r="AD32" s="8"/>
      <c r="AE32" s="8"/>
      <c r="AF32" s="8"/>
      <c r="AG32" s="8"/>
      <c r="AH32" s="8"/>
      <c r="AI32" s="8"/>
      <c r="AJ32" s="8"/>
    </row>
    <row r="33" spans="1:36" ht="12" customHeight="1" x14ac:dyDescent="0.4">
      <c r="A33" s="8"/>
      <c r="B33" s="611"/>
      <c r="C33" s="615"/>
      <c r="D33" s="616"/>
      <c r="E33" s="616"/>
      <c r="F33" s="626">
        <f>'③-1組成情報'!G33</f>
        <v>0</v>
      </c>
      <c r="G33" s="627"/>
      <c r="H33" s="627"/>
      <c r="I33" s="627"/>
      <c r="J33" s="627"/>
      <c r="K33" s="627"/>
      <c r="L33" s="627"/>
      <c r="M33" s="627"/>
      <c r="N33" s="628"/>
      <c r="O33" s="624"/>
      <c r="P33" s="606"/>
      <c r="Q33" s="606"/>
      <c r="R33" s="606"/>
      <c r="S33" s="606"/>
      <c r="T33" s="606"/>
      <c r="U33" s="606"/>
      <c r="V33" s="606"/>
      <c r="W33" s="606"/>
      <c r="X33" s="606"/>
      <c r="Y33" s="606"/>
      <c r="Z33" s="606"/>
      <c r="AA33" s="606"/>
      <c r="AB33" s="606"/>
      <c r="AC33" s="609"/>
      <c r="AD33" s="8"/>
      <c r="AE33" s="8"/>
      <c r="AF33" s="8"/>
      <c r="AG33" s="8"/>
      <c r="AH33" s="8"/>
      <c r="AI33" s="8"/>
      <c r="AJ33" s="8"/>
    </row>
    <row r="34" spans="1:36" ht="12" customHeight="1" x14ac:dyDescent="0.4">
      <c r="A34" s="8"/>
      <c r="B34" s="612"/>
      <c r="C34" s="616"/>
      <c r="D34" s="616"/>
      <c r="E34" s="616"/>
      <c r="F34" s="629"/>
      <c r="G34" s="630"/>
      <c r="H34" s="630"/>
      <c r="I34" s="630"/>
      <c r="J34" s="630"/>
      <c r="K34" s="630"/>
      <c r="L34" s="630"/>
      <c r="M34" s="630"/>
      <c r="N34" s="631"/>
      <c r="O34" s="625"/>
      <c r="P34" s="607"/>
      <c r="Q34" s="607"/>
      <c r="R34" s="607"/>
      <c r="S34" s="607"/>
      <c r="T34" s="607"/>
      <c r="U34" s="607"/>
      <c r="V34" s="607"/>
      <c r="W34" s="607"/>
      <c r="X34" s="607"/>
      <c r="Y34" s="607"/>
      <c r="Z34" s="607"/>
      <c r="AA34" s="607"/>
      <c r="AB34" s="607"/>
      <c r="AC34" s="610"/>
      <c r="AD34" s="8"/>
      <c r="AE34" s="8"/>
      <c r="AF34" s="8"/>
      <c r="AG34" s="8"/>
      <c r="AH34" s="8"/>
      <c r="AI34" s="8"/>
      <c r="AJ34" s="8"/>
    </row>
    <row r="35" spans="1:36" ht="12" customHeight="1" x14ac:dyDescent="0.4">
      <c r="A35" s="8"/>
      <c r="B35" s="611">
        <v>6</v>
      </c>
      <c r="C35" s="613">
        <f>'③-1組成情報'!C35</f>
        <v>0</v>
      </c>
      <c r="D35" s="614"/>
      <c r="E35" s="614"/>
      <c r="F35" s="617">
        <f>'③-1組成情報'!G35</f>
        <v>0</v>
      </c>
      <c r="G35" s="618"/>
      <c r="H35" s="618"/>
      <c r="I35" s="618"/>
      <c r="J35" s="618"/>
      <c r="K35" s="618"/>
      <c r="L35" s="618"/>
      <c r="M35" s="618"/>
      <c r="N35" s="619"/>
      <c r="O35" s="623"/>
      <c r="P35" s="605"/>
      <c r="Q35" s="605"/>
      <c r="R35" s="605"/>
      <c r="S35" s="605"/>
      <c r="T35" s="605"/>
      <c r="U35" s="605"/>
      <c r="V35" s="605"/>
      <c r="W35" s="605"/>
      <c r="X35" s="605"/>
      <c r="Y35" s="605"/>
      <c r="Z35" s="605"/>
      <c r="AA35" s="605"/>
      <c r="AB35" s="605"/>
      <c r="AC35" s="608"/>
      <c r="AD35" s="8"/>
      <c r="AE35" s="8"/>
      <c r="AF35" s="8"/>
      <c r="AG35" s="8"/>
      <c r="AH35" s="8"/>
      <c r="AI35" s="8"/>
      <c r="AJ35" s="8"/>
    </row>
    <row r="36" spans="1:36" ht="12" customHeight="1" x14ac:dyDescent="0.4">
      <c r="A36" s="8"/>
      <c r="B36" s="611"/>
      <c r="C36" s="615"/>
      <c r="D36" s="616"/>
      <c r="E36" s="616"/>
      <c r="F36" s="620"/>
      <c r="G36" s="621"/>
      <c r="H36" s="621"/>
      <c r="I36" s="621"/>
      <c r="J36" s="621"/>
      <c r="K36" s="621"/>
      <c r="L36" s="621"/>
      <c r="M36" s="621"/>
      <c r="N36" s="622"/>
      <c r="O36" s="623"/>
      <c r="P36" s="605"/>
      <c r="Q36" s="605"/>
      <c r="R36" s="605"/>
      <c r="S36" s="605"/>
      <c r="T36" s="605"/>
      <c r="U36" s="605"/>
      <c r="V36" s="605"/>
      <c r="W36" s="605"/>
      <c r="X36" s="605"/>
      <c r="Y36" s="605"/>
      <c r="Z36" s="605"/>
      <c r="AA36" s="605"/>
      <c r="AB36" s="605"/>
      <c r="AC36" s="608"/>
      <c r="AD36" s="8"/>
      <c r="AE36" s="8"/>
      <c r="AF36" s="8"/>
      <c r="AG36" s="8"/>
      <c r="AH36" s="8"/>
      <c r="AI36" s="8"/>
      <c r="AJ36" s="8"/>
    </row>
    <row r="37" spans="1:36" ht="12" customHeight="1" x14ac:dyDescent="0.4">
      <c r="A37" s="8"/>
      <c r="B37" s="611"/>
      <c r="C37" s="615"/>
      <c r="D37" s="616"/>
      <c r="E37" s="616"/>
      <c r="F37" s="626">
        <f>'③-1組成情報'!G37</f>
        <v>0</v>
      </c>
      <c r="G37" s="627"/>
      <c r="H37" s="627"/>
      <c r="I37" s="627"/>
      <c r="J37" s="627"/>
      <c r="K37" s="627"/>
      <c r="L37" s="627"/>
      <c r="M37" s="627"/>
      <c r="N37" s="628"/>
      <c r="O37" s="624"/>
      <c r="P37" s="606"/>
      <c r="Q37" s="606"/>
      <c r="R37" s="606"/>
      <c r="S37" s="606"/>
      <c r="T37" s="606"/>
      <c r="U37" s="606"/>
      <c r="V37" s="606"/>
      <c r="W37" s="606"/>
      <c r="X37" s="606"/>
      <c r="Y37" s="606"/>
      <c r="Z37" s="606"/>
      <c r="AA37" s="606"/>
      <c r="AB37" s="606"/>
      <c r="AC37" s="609"/>
      <c r="AD37" s="8"/>
      <c r="AE37" s="8"/>
      <c r="AF37" s="8"/>
      <c r="AG37" s="8"/>
      <c r="AH37" s="8"/>
      <c r="AI37" s="8"/>
      <c r="AJ37" s="8"/>
    </row>
    <row r="38" spans="1:36" ht="12" customHeight="1" x14ac:dyDescent="0.4">
      <c r="A38" s="8"/>
      <c r="B38" s="612"/>
      <c r="C38" s="616"/>
      <c r="D38" s="616"/>
      <c r="E38" s="616"/>
      <c r="F38" s="629"/>
      <c r="G38" s="630"/>
      <c r="H38" s="630"/>
      <c r="I38" s="630"/>
      <c r="J38" s="630"/>
      <c r="K38" s="630"/>
      <c r="L38" s="630"/>
      <c r="M38" s="630"/>
      <c r="N38" s="631"/>
      <c r="O38" s="625"/>
      <c r="P38" s="607"/>
      <c r="Q38" s="607"/>
      <c r="R38" s="607"/>
      <c r="S38" s="607"/>
      <c r="T38" s="607"/>
      <c r="U38" s="607"/>
      <c r="V38" s="607"/>
      <c r="W38" s="607"/>
      <c r="X38" s="607"/>
      <c r="Y38" s="607"/>
      <c r="Z38" s="607"/>
      <c r="AA38" s="607"/>
      <c r="AB38" s="607"/>
      <c r="AC38" s="610"/>
      <c r="AD38" s="8"/>
      <c r="AE38" s="8"/>
      <c r="AF38" s="8"/>
      <c r="AG38" s="8"/>
      <c r="AH38" s="8"/>
      <c r="AI38" s="8"/>
      <c r="AJ38" s="8"/>
    </row>
    <row r="39" spans="1:36" ht="12" customHeight="1" x14ac:dyDescent="0.4">
      <c r="A39" s="8"/>
      <c r="B39" s="611">
        <v>7</v>
      </c>
      <c r="C39" s="613">
        <f>'③-1組成情報'!C39</f>
        <v>0</v>
      </c>
      <c r="D39" s="614"/>
      <c r="E39" s="614"/>
      <c r="F39" s="617">
        <f>'③-1組成情報'!G39</f>
        <v>0</v>
      </c>
      <c r="G39" s="618"/>
      <c r="H39" s="618"/>
      <c r="I39" s="618"/>
      <c r="J39" s="618"/>
      <c r="K39" s="618"/>
      <c r="L39" s="618"/>
      <c r="M39" s="618"/>
      <c r="N39" s="619"/>
      <c r="O39" s="623"/>
      <c r="P39" s="605"/>
      <c r="Q39" s="605"/>
      <c r="R39" s="605"/>
      <c r="S39" s="605"/>
      <c r="T39" s="605"/>
      <c r="U39" s="605"/>
      <c r="V39" s="605"/>
      <c r="W39" s="605"/>
      <c r="X39" s="605"/>
      <c r="Y39" s="605"/>
      <c r="Z39" s="605"/>
      <c r="AA39" s="605"/>
      <c r="AB39" s="605"/>
      <c r="AC39" s="608"/>
      <c r="AD39" s="8"/>
      <c r="AE39" s="8"/>
      <c r="AF39" s="8"/>
      <c r="AG39" s="8"/>
      <c r="AH39" s="8"/>
      <c r="AI39" s="8"/>
      <c r="AJ39" s="8"/>
    </row>
    <row r="40" spans="1:36" ht="12" customHeight="1" x14ac:dyDescent="0.4">
      <c r="A40" s="8"/>
      <c r="B40" s="611"/>
      <c r="C40" s="615"/>
      <c r="D40" s="616"/>
      <c r="E40" s="616"/>
      <c r="F40" s="620"/>
      <c r="G40" s="621"/>
      <c r="H40" s="621"/>
      <c r="I40" s="621"/>
      <c r="J40" s="621"/>
      <c r="K40" s="621"/>
      <c r="L40" s="621"/>
      <c r="M40" s="621"/>
      <c r="N40" s="622"/>
      <c r="O40" s="623"/>
      <c r="P40" s="605"/>
      <c r="Q40" s="605"/>
      <c r="R40" s="605"/>
      <c r="S40" s="605"/>
      <c r="T40" s="605"/>
      <c r="U40" s="605"/>
      <c r="V40" s="605"/>
      <c r="W40" s="605"/>
      <c r="X40" s="605"/>
      <c r="Y40" s="605"/>
      <c r="Z40" s="605"/>
      <c r="AA40" s="605"/>
      <c r="AB40" s="605"/>
      <c r="AC40" s="608"/>
      <c r="AD40" s="8"/>
      <c r="AE40" s="8"/>
      <c r="AF40" s="8"/>
      <c r="AG40" s="8"/>
      <c r="AH40" s="8"/>
      <c r="AI40" s="8"/>
      <c r="AJ40" s="8"/>
    </row>
    <row r="41" spans="1:36" ht="12" customHeight="1" x14ac:dyDescent="0.4">
      <c r="A41" s="8"/>
      <c r="B41" s="611"/>
      <c r="C41" s="615"/>
      <c r="D41" s="616"/>
      <c r="E41" s="616"/>
      <c r="F41" s="626">
        <f>'③-1組成情報'!G41</f>
        <v>0</v>
      </c>
      <c r="G41" s="627"/>
      <c r="H41" s="627"/>
      <c r="I41" s="627"/>
      <c r="J41" s="627"/>
      <c r="K41" s="627"/>
      <c r="L41" s="627"/>
      <c r="M41" s="627"/>
      <c r="N41" s="628"/>
      <c r="O41" s="624"/>
      <c r="P41" s="606"/>
      <c r="Q41" s="606"/>
      <c r="R41" s="606"/>
      <c r="S41" s="606"/>
      <c r="T41" s="606"/>
      <c r="U41" s="606"/>
      <c r="V41" s="606"/>
      <c r="W41" s="606"/>
      <c r="X41" s="606"/>
      <c r="Y41" s="606"/>
      <c r="Z41" s="606"/>
      <c r="AA41" s="606"/>
      <c r="AB41" s="606"/>
      <c r="AC41" s="609"/>
      <c r="AD41" s="8"/>
      <c r="AE41" s="8"/>
      <c r="AF41" s="8"/>
      <c r="AG41" s="8"/>
      <c r="AH41" s="8"/>
      <c r="AI41" s="8"/>
      <c r="AJ41" s="8"/>
    </row>
    <row r="42" spans="1:36" ht="12" customHeight="1" x14ac:dyDescent="0.4">
      <c r="A42" s="8"/>
      <c r="B42" s="612"/>
      <c r="C42" s="616"/>
      <c r="D42" s="616"/>
      <c r="E42" s="616"/>
      <c r="F42" s="629"/>
      <c r="G42" s="630"/>
      <c r="H42" s="630"/>
      <c r="I42" s="630"/>
      <c r="J42" s="630"/>
      <c r="K42" s="630"/>
      <c r="L42" s="630"/>
      <c r="M42" s="630"/>
      <c r="N42" s="631"/>
      <c r="O42" s="625"/>
      <c r="P42" s="607"/>
      <c r="Q42" s="607"/>
      <c r="R42" s="607"/>
      <c r="S42" s="607"/>
      <c r="T42" s="607"/>
      <c r="U42" s="607"/>
      <c r="V42" s="607"/>
      <c r="W42" s="607"/>
      <c r="X42" s="607"/>
      <c r="Y42" s="607"/>
      <c r="Z42" s="607"/>
      <c r="AA42" s="607"/>
      <c r="AB42" s="607"/>
      <c r="AC42" s="610"/>
      <c r="AD42" s="8"/>
      <c r="AE42" s="8"/>
      <c r="AF42" s="8"/>
      <c r="AG42" s="8"/>
      <c r="AH42" s="8"/>
      <c r="AI42" s="8"/>
      <c r="AJ42" s="8"/>
    </row>
    <row r="43" spans="1:36" ht="12" customHeight="1" x14ac:dyDescent="0.4">
      <c r="A43" s="8"/>
      <c r="B43" s="611">
        <v>8</v>
      </c>
      <c r="C43" s="613">
        <f>'③-1組成情報'!C43</f>
        <v>0</v>
      </c>
      <c r="D43" s="614"/>
      <c r="E43" s="614"/>
      <c r="F43" s="617">
        <f>'③-1組成情報'!G43</f>
        <v>0</v>
      </c>
      <c r="G43" s="618"/>
      <c r="H43" s="618"/>
      <c r="I43" s="618"/>
      <c r="J43" s="618"/>
      <c r="K43" s="618"/>
      <c r="L43" s="618"/>
      <c r="M43" s="618"/>
      <c r="N43" s="619"/>
      <c r="O43" s="623"/>
      <c r="P43" s="605"/>
      <c r="Q43" s="605"/>
      <c r="R43" s="605"/>
      <c r="S43" s="605"/>
      <c r="T43" s="605"/>
      <c r="U43" s="605"/>
      <c r="V43" s="605"/>
      <c r="W43" s="605"/>
      <c r="X43" s="605"/>
      <c r="Y43" s="605"/>
      <c r="Z43" s="605"/>
      <c r="AA43" s="605"/>
      <c r="AB43" s="605"/>
      <c r="AC43" s="608"/>
      <c r="AD43" s="8"/>
      <c r="AE43" s="8"/>
      <c r="AF43" s="8"/>
      <c r="AG43" s="8"/>
      <c r="AH43" s="8"/>
      <c r="AI43" s="8"/>
      <c r="AJ43" s="8"/>
    </row>
    <row r="44" spans="1:36" ht="12" customHeight="1" x14ac:dyDescent="0.4">
      <c r="A44" s="8"/>
      <c r="B44" s="611"/>
      <c r="C44" s="615"/>
      <c r="D44" s="616"/>
      <c r="E44" s="616"/>
      <c r="F44" s="620"/>
      <c r="G44" s="621"/>
      <c r="H44" s="621"/>
      <c r="I44" s="621"/>
      <c r="J44" s="621"/>
      <c r="K44" s="621"/>
      <c r="L44" s="621"/>
      <c r="M44" s="621"/>
      <c r="N44" s="622"/>
      <c r="O44" s="623"/>
      <c r="P44" s="605"/>
      <c r="Q44" s="605"/>
      <c r="R44" s="605"/>
      <c r="S44" s="605"/>
      <c r="T44" s="605"/>
      <c r="U44" s="605"/>
      <c r="V44" s="605"/>
      <c r="W44" s="605"/>
      <c r="X44" s="605"/>
      <c r="Y44" s="605"/>
      <c r="Z44" s="605"/>
      <c r="AA44" s="605"/>
      <c r="AB44" s="605"/>
      <c r="AC44" s="608"/>
      <c r="AD44" s="8"/>
      <c r="AE44" s="8"/>
      <c r="AF44" s="8"/>
      <c r="AG44" s="8"/>
      <c r="AH44" s="8"/>
      <c r="AI44" s="8"/>
      <c r="AJ44" s="8"/>
    </row>
    <row r="45" spans="1:36" ht="12" customHeight="1" x14ac:dyDescent="0.4">
      <c r="A45" s="8"/>
      <c r="B45" s="611"/>
      <c r="C45" s="615"/>
      <c r="D45" s="616"/>
      <c r="E45" s="616"/>
      <c r="F45" s="626">
        <f>'③-1組成情報'!G45</f>
        <v>0</v>
      </c>
      <c r="G45" s="627"/>
      <c r="H45" s="627"/>
      <c r="I45" s="627"/>
      <c r="J45" s="627"/>
      <c r="K45" s="627"/>
      <c r="L45" s="627"/>
      <c r="M45" s="627"/>
      <c r="N45" s="628"/>
      <c r="O45" s="624"/>
      <c r="P45" s="606"/>
      <c r="Q45" s="606"/>
      <c r="R45" s="606"/>
      <c r="S45" s="606"/>
      <c r="T45" s="606"/>
      <c r="U45" s="606"/>
      <c r="V45" s="606"/>
      <c r="W45" s="606"/>
      <c r="X45" s="606"/>
      <c r="Y45" s="606"/>
      <c r="Z45" s="606"/>
      <c r="AA45" s="606"/>
      <c r="AB45" s="606"/>
      <c r="AC45" s="609"/>
      <c r="AD45" s="8"/>
      <c r="AE45" s="8"/>
      <c r="AF45" s="8"/>
      <c r="AG45" s="8"/>
      <c r="AH45" s="8"/>
      <c r="AI45" s="8"/>
      <c r="AJ45" s="8"/>
    </row>
    <row r="46" spans="1:36" ht="12" customHeight="1" x14ac:dyDescent="0.4">
      <c r="A46" s="8"/>
      <c r="B46" s="612"/>
      <c r="C46" s="616"/>
      <c r="D46" s="616"/>
      <c r="E46" s="616"/>
      <c r="F46" s="629"/>
      <c r="G46" s="630"/>
      <c r="H46" s="630"/>
      <c r="I46" s="630"/>
      <c r="J46" s="630"/>
      <c r="K46" s="630"/>
      <c r="L46" s="630"/>
      <c r="M46" s="630"/>
      <c r="N46" s="631"/>
      <c r="O46" s="625"/>
      <c r="P46" s="607"/>
      <c r="Q46" s="607"/>
      <c r="R46" s="607"/>
      <c r="S46" s="607"/>
      <c r="T46" s="607"/>
      <c r="U46" s="607"/>
      <c r="V46" s="607"/>
      <c r="W46" s="607"/>
      <c r="X46" s="607"/>
      <c r="Y46" s="607"/>
      <c r="Z46" s="607"/>
      <c r="AA46" s="607"/>
      <c r="AB46" s="607"/>
      <c r="AC46" s="610"/>
      <c r="AD46" s="8"/>
      <c r="AE46" s="8"/>
      <c r="AF46" s="8"/>
      <c r="AG46" s="8"/>
      <c r="AH46" s="8"/>
      <c r="AI46" s="8"/>
      <c r="AJ46" s="8"/>
    </row>
    <row r="47" spans="1:36" ht="12" customHeight="1" x14ac:dyDescent="0.4">
      <c r="A47" s="8"/>
      <c r="B47" s="611">
        <v>9</v>
      </c>
      <c r="C47" s="613">
        <f>'③-1組成情報'!C47</f>
        <v>0</v>
      </c>
      <c r="D47" s="614"/>
      <c r="E47" s="614"/>
      <c r="F47" s="617">
        <f>'③-1組成情報'!G47</f>
        <v>0</v>
      </c>
      <c r="G47" s="618"/>
      <c r="H47" s="618"/>
      <c r="I47" s="618"/>
      <c r="J47" s="618"/>
      <c r="K47" s="618"/>
      <c r="L47" s="618"/>
      <c r="M47" s="618"/>
      <c r="N47" s="619"/>
      <c r="O47" s="623"/>
      <c r="P47" s="605"/>
      <c r="Q47" s="605"/>
      <c r="R47" s="605"/>
      <c r="S47" s="605"/>
      <c r="T47" s="605"/>
      <c r="U47" s="605"/>
      <c r="V47" s="605"/>
      <c r="W47" s="605"/>
      <c r="X47" s="605"/>
      <c r="Y47" s="605"/>
      <c r="Z47" s="605"/>
      <c r="AA47" s="605"/>
      <c r="AB47" s="605"/>
      <c r="AC47" s="608"/>
      <c r="AD47" s="8"/>
      <c r="AE47" s="8"/>
      <c r="AF47" s="8"/>
      <c r="AG47" s="8"/>
      <c r="AH47" s="8"/>
      <c r="AI47" s="8"/>
      <c r="AJ47" s="8"/>
    </row>
    <row r="48" spans="1:36" ht="12" customHeight="1" x14ac:dyDescent="0.4">
      <c r="A48" s="8"/>
      <c r="B48" s="611"/>
      <c r="C48" s="615"/>
      <c r="D48" s="616"/>
      <c r="E48" s="616"/>
      <c r="F48" s="620"/>
      <c r="G48" s="621"/>
      <c r="H48" s="621"/>
      <c r="I48" s="621"/>
      <c r="J48" s="621"/>
      <c r="K48" s="621"/>
      <c r="L48" s="621"/>
      <c r="M48" s="621"/>
      <c r="N48" s="622"/>
      <c r="O48" s="623"/>
      <c r="P48" s="605"/>
      <c r="Q48" s="605"/>
      <c r="R48" s="605"/>
      <c r="S48" s="605"/>
      <c r="T48" s="605"/>
      <c r="U48" s="605"/>
      <c r="V48" s="605"/>
      <c r="W48" s="605"/>
      <c r="X48" s="605"/>
      <c r="Y48" s="605"/>
      <c r="Z48" s="605"/>
      <c r="AA48" s="605"/>
      <c r="AB48" s="605"/>
      <c r="AC48" s="608"/>
      <c r="AD48" s="8"/>
      <c r="AE48" s="8"/>
      <c r="AF48" s="8"/>
      <c r="AG48" s="8"/>
      <c r="AH48" s="8"/>
      <c r="AI48" s="8"/>
      <c r="AJ48" s="8"/>
    </row>
    <row r="49" spans="1:36" ht="12" customHeight="1" x14ac:dyDescent="0.4">
      <c r="A49" s="8"/>
      <c r="B49" s="611"/>
      <c r="C49" s="615"/>
      <c r="D49" s="616"/>
      <c r="E49" s="616"/>
      <c r="F49" s="626">
        <f>'③-1組成情報'!G49</f>
        <v>0</v>
      </c>
      <c r="G49" s="627"/>
      <c r="H49" s="627"/>
      <c r="I49" s="627"/>
      <c r="J49" s="627"/>
      <c r="K49" s="627"/>
      <c r="L49" s="627"/>
      <c r="M49" s="627"/>
      <c r="N49" s="628"/>
      <c r="O49" s="624"/>
      <c r="P49" s="606"/>
      <c r="Q49" s="606"/>
      <c r="R49" s="606"/>
      <c r="S49" s="606"/>
      <c r="T49" s="606"/>
      <c r="U49" s="606"/>
      <c r="V49" s="606"/>
      <c r="W49" s="606"/>
      <c r="X49" s="606"/>
      <c r="Y49" s="606"/>
      <c r="Z49" s="606"/>
      <c r="AA49" s="606"/>
      <c r="AB49" s="606"/>
      <c r="AC49" s="609"/>
      <c r="AD49" s="8"/>
      <c r="AE49" s="8"/>
      <c r="AF49" s="8"/>
      <c r="AG49" s="8"/>
      <c r="AH49" s="8"/>
      <c r="AI49" s="8"/>
      <c r="AJ49" s="8"/>
    </row>
    <row r="50" spans="1:36" ht="12" customHeight="1" x14ac:dyDescent="0.4">
      <c r="A50" s="8"/>
      <c r="B50" s="612"/>
      <c r="C50" s="616"/>
      <c r="D50" s="616"/>
      <c r="E50" s="616"/>
      <c r="F50" s="629"/>
      <c r="G50" s="630"/>
      <c r="H50" s="630"/>
      <c r="I50" s="630"/>
      <c r="J50" s="630"/>
      <c r="K50" s="630"/>
      <c r="L50" s="630"/>
      <c r="M50" s="630"/>
      <c r="N50" s="631"/>
      <c r="O50" s="625"/>
      <c r="P50" s="607"/>
      <c r="Q50" s="607"/>
      <c r="R50" s="607"/>
      <c r="S50" s="607"/>
      <c r="T50" s="607"/>
      <c r="U50" s="607"/>
      <c r="V50" s="607"/>
      <c r="W50" s="607"/>
      <c r="X50" s="607"/>
      <c r="Y50" s="607"/>
      <c r="Z50" s="607"/>
      <c r="AA50" s="607"/>
      <c r="AB50" s="607"/>
      <c r="AC50" s="610"/>
      <c r="AD50" s="8"/>
      <c r="AE50" s="8"/>
      <c r="AF50" s="8"/>
      <c r="AG50" s="8"/>
      <c r="AH50" s="8"/>
      <c r="AI50" s="8"/>
      <c r="AJ50" s="8"/>
    </row>
    <row r="51" spans="1:36" ht="12" customHeight="1" x14ac:dyDescent="0.4">
      <c r="A51" s="8"/>
      <c r="B51" s="611">
        <v>10</v>
      </c>
      <c r="C51" s="613">
        <f>'③-1組成情報'!C51</f>
        <v>0</v>
      </c>
      <c r="D51" s="614"/>
      <c r="E51" s="614"/>
      <c r="F51" s="617">
        <f>'③-1組成情報'!G51</f>
        <v>0</v>
      </c>
      <c r="G51" s="618"/>
      <c r="H51" s="618"/>
      <c r="I51" s="618"/>
      <c r="J51" s="618"/>
      <c r="K51" s="618"/>
      <c r="L51" s="618"/>
      <c r="M51" s="618"/>
      <c r="N51" s="619"/>
      <c r="O51" s="623"/>
      <c r="P51" s="605"/>
      <c r="Q51" s="605"/>
      <c r="R51" s="605"/>
      <c r="S51" s="605"/>
      <c r="T51" s="605"/>
      <c r="U51" s="605"/>
      <c r="V51" s="605"/>
      <c r="W51" s="605"/>
      <c r="X51" s="605"/>
      <c r="Y51" s="605"/>
      <c r="Z51" s="605"/>
      <c r="AA51" s="605"/>
      <c r="AB51" s="605"/>
      <c r="AC51" s="608"/>
      <c r="AD51" s="8"/>
      <c r="AE51" s="8"/>
      <c r="AF51" s="8"/>
      <c r="AG51" s="8"/>
      <c r="AH51" s="8"/>
      <c r="AI51" s="8"/>
      <c r="AJ51" s="8"/>
    </row>
    <row r="52" spans="1:36" ht="12" customHeight="1" x14ac:dyDescent="0.4">
      <c r="A52" s="8"/>
      <c r="B52" s="611"/>
      <c r="C52" s="615"/>
      <c r="D52" s="616"/>
      <c r="E52" s="616"/>
      <c r="F52" s="620"/>
      <c r="G52" s="621"/>
      <c r="H52" s="621"/>
      <c r="I52" s="621"/>
      <c r="J52" s="621"/>
      <c r="K52" s="621"/>
      <c r="L52" s="621"/>
      <c r="M52" s="621"/>
      <c r="N52" s="622"/>
      <c r="O52" s="623"/>
      <c r="P52" s="605"/>
      <c r="Q52" s="605"/>
      <c r="R52" s="605"/>
      <c r="S52" s="605"/>
      <c r="T52" s="605"/>
      <c r="U52" s="605"/>
      <c r="V52" s="605"/>
      <c r="W52" s="605"/>
      <c r="X52" s="605"/>
      <c r="Y52" s="605"/>
      <c r="Z52" s="605"/>
      <c r="AA52" s="605"/>
      <c r="AB52" s="605"/>
      <c r="AC52" s="608"/>
      <c r="AD52" s="8"/>
      <c r="AE52" s="8"/>
      <c r="AF52" s="8"/>
      <c r="AG52" s="8"/>
      <c r="AH52" s="8"/>
      <c r="AI52" s="8"/>
      <c r="AJ52" s="8"/>
    </row>
    <row r="53" spans="1:36" ht="12" customHeight="1" x14ac:dyDescent="0.4">
      <c r="A53" s="8"/>
      <c r="B53" s="611"/>
      <c r="C53" s="615"/>
      <c r="D53" s="616"/>
      <c r="E53" s="616"/>
      <c r="F53" s="626">
        <f>'③-1組成情報'!G53</f>
        <v>0</v>
      </c>
      <c r="G53" s="627"/>
      <c r="H53" s="627"/>
      <c r="I53" s="627"/>
      <c r="J53" s="627"/>
      <c r="K53" s="627"/>
      <c r="L53" s="627"/>
      <c r="M53" s="627"/>
      <c r="N53" s="628"/>
      <c r="O53" s="624"/>
      <c r="P53" s="606"/>
      <c r="Q53" s="606"/>
      <c r="R53" s="606"/>
      <c r="S53" s="606"/>
      <c r="T53" s="606"/>
      <c r="U53" s="606"/>
      <c r="V53" s="606"/>
      <c r="W53" s="606"/>
      <c r="X53" s="606"/>
      <c r="Y53" s="606"/>
      <c r="Z53" s="606"/>
      <c r="AA53" s="606"/>
      <c r="AB53" s="606"/>
      <c r="AC53" s="609"/>
      <c r="AD53" s="8"/>
      <c r="AE53" s="8"/>
      <c r="AF53" s="8"/>
      <c r="AG53" s="8"/>
      <c r="AH53" s="8"/>
      <c r="AI53" s="8"/>
      <c r="AJ53" s="8"/>
    </row>
    <row r="54" spans="1:36" ht="12" customHeight="1" x14ac:dyDescent="0.4">
      <c r="A54" s="8"/>
      <c r="B54" s="612"/>
      <c r="C54" s="616"/>
      <c r="D54" s="616"/>
      <c r="E54" s="616"/>
      <c r="F54" s="629"/>
      <c r="G54" s="630"/>
      <c r="H54" s="630"/>
      <c r="I54" s="630"/>
      <c r="J54" s="630"/>
      <c r="K54" s="630"/>
      <c r="L54" s="630"/>
      <c r="M54" s="630"/>
      <c r="N54" s="631"/>
      <c r="O54" s="625"/>
      <c r="P54" s="607"/>
      <c r="Q54" s="607"/>
      <c r="R54" s="607"/>
      <c r="S54" s="607"/>
      <c r="T54" s="607"/>
      <c r="U54" s="607"/>
      <c r="V54" s="607"/>
      <c r="W54" s="607"/>
      <c r="X54" s="607"/>
      <c r="Y54" s="607"/>
      <c r="Z54" s="607"/>
      <c r="AA54" s="607"/>
      <c r="AB54" s="607"/>
      <c r="AC54" s="610"/>
      <c r="AD54" s="8"/>
      <c r="AE54" s="8"/>
      <c r="AF54" s="8"/>
      <c r="AG54" s="8"/>
      <c r="AH54" s="8"/>
      <c r="AI54" s="8"/>
      <c r="AJ54" s="8"/>
    </row>
    <row r="55" spans="1:36" ht="12" customHeight="1" x14ac:dyDescent="0.4">
      <c r="A55" s="8"/>
      <c r="B55" s="611">
        <v>11</v>
      </c>
      <c r="C55" s="613">
        <f>'③-1組成情報'!C55</f>
        <v>0</v>
      </c>
      <c r="D55" s="614"/>
      <c r="E55" s="614"/>
      <c r="F55" s="617">
        <f>'③-1組成情報'!G55</f>
        <v>0</v>
      </c>
      <c r="G55" s="618"/>
      <c r="H55" s="618"/>
      <c r="I55" s="618"/>
      <c r="J55" s="618"/>
      <c r="K55" s="618"/>
      <c r="L55" s="618"/>
      <c r="M55" s="618"/>
      <c r="N55" s="619"/>
      <c r="O55" s="623"/>
      <c r="P55" s="605"/>
      <c r="Q55" s="605"/>
      <c r="R55" s="605"/>
      <c r="S55" s="605"/>
      <c r="T55" s="605"/>
      <c r="U55" s="605"/>
      <c r="V55" s="605"/>
      <c r="W55" s="605"/>
      <c r="X55" s="605"/>
      <c r="Y55" s="605"/>
      <c r="Z55" s="605"/>
      <c r="AA55" s="605"/>
      <c r="AB55" s="605"/>
      <c r="AC55" s="608"/>
      <c r="AD55" s="8"/>
      <c r="AE55" s="8"/>
      <c r="AF55" s="8"/>
      <c r="AG55" s="8"/>
      <c r="AH55" s="8"/>
      <c r="AI55" s="8"/>
      <c r="AJ55" s="8"/>
    </row>
    <row r="56" spans="1:36" ht="12" customHeight="1" x14ac:dyDescent="0.4">
      <c r="A56" s="8"/>
      <c r="B56" s="611"/>
      <c r="C56" s="615"/>
      <c r="D56" s="616"/>
      <c r="E56" s="616"/>
      <c r="F56" s="620"/>
      <c r="G56" s="621"/>
      <c r="H56" s="621"/>
      <c r="I56" s="621"/>
      <c r="J56" s="621"/>
      <c r="K56" s="621"/>
      <c r="L56" s="621"/>
      <c r="M56" s="621"/>
      <c r="N56" s="622"/>
      <c r="O56" s="623"/>
      <c r="P56" s="605"/>
      <c r="Q56" s="605"/>
      <c r="R56" s="605"/>
      <c r="S56" s="605"/>
      <c r="T56" s="605"/>
      <c r="U56" s="605"/>
      <c r="V56" s="605"/>
      <c r="W56" s="605"/>
      <c r="X56" s="605"/>
      <c r="Y56" s="605"/>
      <c r="Z56" s="605"/>
      <c r="AA56" s="605"/>
      <c r="AB56" s="605"/>
      <c r="AC56" s="608"/>
      <c r="AD56" s="8"/>
      <c r="AE56" s="8"/>
      <c r="AF56" s="8"/>
      <c r="AG56" s="8"/>
      <c r="AH56" s="8"/>
      <c r="AI56" s="8"/>
      <c r="AJ56" s="8"/>
    </row>
    <row r="57" spans="1:36" ht="12" customHeight="1" x14ac:dyDescent="0.4">
      <c r="A57" s="8"/>
      <c r="B57" s="611"/>
      <c r="C57" s="615"/>
      <c r="D57" s="616"/>
      <c r="E57" s="616"/>
      <c r="F57" s="626">
        <f>'③-1組成情報'!G57</f>
        <v>0</v>
      </c>
      <c r="G57" s="627"/>
      <c r="H57" s="627"/>
      <c r="I57" s="627"/>
      <c r="J57" s="627"/>
      <c r="K57" s="627"/>
      <c r="L57" s="627"/>
      <c r="M57" s="627"/>
      <c r="N57" s="628"/>
      <c r="O57" s="624"/>
      <c r="P57" s="606"/>
      <c r="Q57" s="606"/>
      <c r="R57" s="606"/>
      <c r="S57" s="606"/>
      <c r="T57" s="606"/>
      <c r="U57" s="606"/>
      <c r="V57" s="606"/>
      <c r="W57" s="606"/>
      <c r="X57" s="606"/>
      <c r="Y57" s="606"/>
      <c r="Z57" s="606"/>
      <c r="AA57" s="606"/>
      <c r="AB57" s="606"/>
      <c r="AC57" s="609"/>
      <c r="AD57" s="8"/>
      <c r="AE57" s="8"/>
      <c r="AF57" s="8"/>
      <c r="AG57" s="8"/>
      <c r="AH57" s="8"/>
      <c r="AI57" s="8"/>
      <c r="AJ57" s="8"/>
    </row>
    <row r="58" spans="1:36" ht="12" customHeight="1" x14ac:dyDescent="0.4">
      <c r="A58" s="8"/>
      <c r="B58" s="612"/>
      <c r="C58" s="616"/>
      <c r="D58" s="616"/>
      <c r="E58" s="616"/>
      <c r="F58" s="629"/>
      <c r="G58" s="630"/>
      <c r="H58" s="630"/>
      <c r="I58" s="630"/>
      <c r="J58" s="630"/>
      <c r="K58" s="630"/>
      <c r="L58" s="630"/>
      <c r="M58" s="630"/>
      <c r="N58" s="631"/>
      <c r="O58" s="625"/>
      <c r="P58" s="607"/>
      <c r="Q58" s="607"/>
      <c r="R58" s="607"/>
      <c r="S58" s="607"/>
      <c r="T58" s="607"/>
      <c r="U58" s="607"/>
      <c r="V58" s="607"/>
      <c r="W58" s="607"/>
      <c r="X58" s="607"/>
      <c r="Y58" s="607"/>
      <c r="Z58" s="607"/>
      <c r="AA58" s="607"/>
      <c r="AB58" s="607"/>
      <c r="AC58" s="610"/>
      <c r="AD58" s="8"/>
      <c r="AE58" s="8"/>
      <c r="AF58" s="8"/>
      <c r="AG58" s="8"/>
      <c r="AH58" s="8"/>
      <c r="AI58" s="8"/>
      <c r="AJ58" s="8"/>
    </row>
    <row r="59" spans="1:36" ht="12" customHeight="1" x14ac:dyDescent="0.4">
      <c r="A59" s="8"/>
      <c r="B59" s="611">
        <v>12</v>
      </c>
      <c r="C59" s="613">
        <f>'③-1組成情報'!C59</f>
        <v>0</v>
      </c>
      <c r="D59" s="614"/>
      <c r="E59" s="614"/>
      <c r="F59" s="617">
        <f>'③-1組成情報'!G59</f>
        <v>0</v>
      </c>
      <c r="G59" s="618"/>
      <c r="H59" s="618"/>
      <c r="I59" s="618"/>
      <c r="J59" s="618"/>
      <c r="K59" s="618"/>
      <c r="L59" s="618"/>
      <c r="M59" s="618"/>
      <c r="N59" s="619"/>
      <c r="O59" s="623"/>
      <c r="P59" s="605"/>
      <c r="Q59" s="605"/>
      <c r="R59" s="605"/>
      <c r="S59" s="605"/>
      <c r="T59" s="605"/>
      <c r="U59" s="605"/>
      <c r="V59" s="605"/>
      <c r="W59" s="605"/>
      <c r="X59" s="605"/>
      <c r="Y59" s="605"/>
      <c r="Z59" s="605"/>
      <c r="AA59" s="605"/>
      <c r="AB59" s="605"/>
      <c r="AC59" s="608"/>
      <c r="AD59" s="8"/>
      <c r="AE59" s="8"/>
      <c r="AF59" s="8"/>
      <c r="AG59" s="8"/>
      <c r="AH59" s="8"/>
      <c r="AI59" s="8"/>
      <c r="AJ59" s="8"/>
    </row>
    <row r="60" spans="1:36" ht="12" customHeight="1" x14ac:dyDescent="0.4">
      <c r="A60" s="8"/>
      <c r="B60" s="611"/>
      <c r="C60" s="615"/>
      <c r="D60" s="616"/>
      <c r="E60" s="616"/>
      <c r="F60" s="620"/>
      <c r="G60" s="621"/>
      <c r="H60" s="621"/>
      <c r="I60" s="621"/>
      <c r="J60" s="621"/>
      <c r="K60" s="621"/>
      <c r="L60" s="621"/>
      <c r="M60" s="621"/>
      <c r="N60" s="622"/>
      <c r="O60" s="623"/>
      <c r="P60" s="605"/>
      <c r="Q60" s="605"/>
      <c r="R60" s="605"/>
      <c r="S60" s="605"/>
      <c r="T60" s="605"/>
      <c r="U60" s="605"/>
      <c r="V60" s="605"/>
      <c r="W60" s="605"/>
      <c r="X60" s="605"/>
      <c r="Y60" s="605"/>
      <c r="Z60" s="605"/>
      <c r="AA60" s="605"/>
      <c r="AB60" s="605"/>
      <c r="AC60" s="608"/>
      <c r="AD60" s="8"/>
      <c r="AE60" s="8"/>
      <c r="AF60" s="8"/>
      <c r="AG60" s="8"/>
      <c r="AH60" s="8"/>
      <c r="AI60" s="8"/>
      <c r="AJ60" s="8"/>
    </row>
    <row r="61" spans="1:36" ht="12" customHeight="1" x14ac:dyDescent="0.4">
      <c r="A61" s="8"/>
      <c r="B61" s="611"/>
      <c r="C61" s="615"/>
      <c r="D61" s="616"/>
      <c r="E61" s="616"/>
      <c r="F61" s="626">
        <f>'③-1組成情報'!G61</f>
        <v>0</v>
      </c>
      <c r="G61" s="627"/>
      <c r="H61" s="627"/>
      <c r="I61" s="627"/>
      <c r="J61" s="627"/>
      <c r="K61" s="627"/>
      <c r="L61" s="627"/>
      <c r="M61" s="627"/>
      <c r="N61" s="628"/>
      <c r="O61" s="624"/>
      <c r="P61" s="606"/>
      <c r="Q61" s="606"/>
      <c r="R61" s="606"/>
      <c r="S61" s="606"/>
      <c r="T61" s="606"/>
      <c r="U61" s="606"/>
      <c r="V61" s="606"/>
      <c r="W61" s="606"/>
      <c r="X61" s="606"/>
      <c r="Y61" s="606"/>
      <c r="Z61" s="606"/>
      <c r="AA61" s="606"/>
      <c r="AB61" s="606"/>
      <c r="AC61" s="609"/>
      <c r="AD61" s="8"/>
      <c r="AE61" s="8"/>
      <c r="AF61" s="8"/>
      <c r="AG61" s="8"/>
      <c r="AH61" s="8"/>
      <c r="AI61" s="8"/>
      <c r="AJ61" s="8"/>
    </row>
    <row r="62" spans="1:36" ht="12" customHeight="1" x14ac:dyDescent="0.4">
      <c r="A62" s="8"/>
      <c r="B62" s="612"/>
      <c r="C62" s="616"/>
      <c r="D62" s="616"/>
      <c r="E62" s="616"/>
      <c r="F62" s="629"/>
      <c r="G62" s="630"/>
      <c r="H62" s="630"/>
      <c r="I62" s="630"/>
      <c r="J62" s="630"/>
      <c r="K62" s="630"/>
      <c r="L62" s="630"/>
      <c r="M62" s="630"/>
      <c r="N62" s="631"/>
      <c r="O62" s="625"/>
      <c r="P62" s="607"/>
      <c r="Q62" s="607"/>
      <c r="R62" s="607"/>
      <c r="S62" s="607"/>
      <c r="T62" s="607"/>
      <c r="U62" s="607"/>
      <c r="V62" s="607"/>
      <c r="W62" s="607"/>
      <c r="X62" s="607"/>
      <c r="Y62" s="607"/>
      <c r="Z62" s="607"/>
      <c r="AA62" s="607"/>
      <c r="AB62" s="607"/>
      <c r="AC62" s="610"/>
      <c r="AD62" s="8"/>
      <c r="AE62" s="8"/>
      <c r="AF62" s="8"/>
      <c r="AG62" s="8"/>
      <c r="AH62" s="8"/>
      <c r="AI62" s="8"/>
      <c r="AJ62" s="8"/>
    </row>
    <row r="63" spans="1:36" ht="12" customHeight="1" x14ac:dyDescent="0.4">
      <c r="A63" s="8"/>
      <c r="B63" s="611">
        <v>13</v>
      </c>
      <c r="C63" s="613">
        <f>'③-1組成情報'!C63</f>
        <v>0</v>
      </c>
      <c r="D63" s="614"/>
      <c r="E63" s="614"/>
      <c r="F63" s="617">
        <f>'③-1組成情報'!G63</f>
        <v>0</v>
      </c>
      <c r="G63" s="618"/>
      <c r="H63" s="618"/>
      <c r="I63" s="618"/>
      <c r="J63" s="618"/>
      <c r="K63" s="618"/>
      <c r="L63" s="618"/>
      <c r="M63" s="618"/>
      <c r="N63" s="619"/>
      <c r="O63" s="623"/>
      <c r="P63" s="605"/>
      <c r="Q63" s="605"/>
      <c r="R63" s="605"/>
      <c r="S63" s="605"/>
      <c r="T63" s="605"/>
      <c r="U63" s="605"/>
      <c r="V63" s="605"/>
      <c r="W63" s="605"/>
      <c r="X63" s="605"/>
      <c r="Y63" s="605"/>
      <c r="Z63" s="605"/>
      <c r="AA63" s="605"/>
      <c r="AB63" s="605"/>
      <c r="AC63" s="608"/>
      <c r="AD63" s="8"/>
      <c r="AE63" s="8"/>
      <c r="AF63" s="8"/>
      <c r="AG63" s="8"/>
      <c r="AH63" s="8"/>
      <c r="AI63" s="8"/>
      <c r="AJ63" s="8"/>
    </row>
    <row r="64" spans="1:36" ht="12" customHeight="1" x14ac:dyDescent="0.4">
      <c r="A64" s="8"/>
      <c r="B64" s="611"/>
      <c r="C64" s="615"/>
      <c r="D64" s="616"/>
      <c r="E64" s="616"/>
      <c r="F64" s="620"/>
      <c r="G64" s="621"/>
      <c r="H64" s="621"/>
      <c r="I64" s="621"/>
      <c r="J64" s="621"/>
      <c r="K64" s="621"/>
      <c r="L64" s="621"/>
      <c r="M64" s="621"/>
      <c r="N64" s="622"/>
      <c r="O64" s="623"/>
      <c r="P64" s="605"/>
      <c r="Q64" s="605"/>
      <c r="R64" s="605"/>
      <c r="S64" s="605"/>
      <c r="T64" s="605"/>
      <c r="U64" s="605"/>
      <c r="V64" s="605"/>
      <c r="W64" s="605"/>
      <c r="X64" s="605"/>
      <c r="Y64" s="605"/>
      <c r="Z64" s="605"/>
      <c r="AA64" s="605"/>
      <c r="AB64" s="605"/>
      <c r="AC64" s="608"/>
      <c r="AD64" s="8"/>
      <c r="AE64" s="8"/>
      <c r="AF64" s="8"/>
      <c r="AG64" s="8"/>
      <c r="AH64" s="8"/>
      <c r="AI64" s="8"/>
      <c r="AJ64" s="8"/>
    </row>
    <row r="65" spans="1:36" ht="12" customHeight="1" x14ac:dyDescent="0.4">
      <c r="A65" s="8"/>
      <c r="B65" s="611"/>
      <c r="C65" s="615"/>
      <c r="D65" s="616"/>
      <c r="E65" s="616"/>
      <c r="F65" s="626">
        <f>'③-1組成情報'!G65</f>
        <v>0</v>
      </c>
      <c r="G65" s="627"/>
      <c r="H65" s="627"/>
      <c r="I65" s="627"/>
      <c r="J65" s="627"/>
      <c r="K65" s="627"/>
      <c r="L65" s="627"/>
      <c r="M65" s="627"/>
      <c r="N65" s="628"/>
      <c r="O65" s="624"/>
      <c r="P65" s="606"/>
      <c r="Q65" s="606"/>
      <c r="R65" s="606"/>
      <c r="S65" s="606"/>
      <c r="T65" s="606"/>
      <c r="U65" s="606"/>
      <c r="V65" s="606"/>
      <c r="W65" s="606"/>
      <c r="X65" s="606"/>
      <c r="Y65" s="606"/>
      <c r="Z65" s="606"/>
      <c r="AA65" s="606"/>
      <c r="AB65" s="606"/>
      <c r="AC65" s="609"/>
      <c r="AD65" s="8"/>
      <c r="AE65" s="8"/>
      <c r="AF65" s="8"/>
      <c r="AG65" s="8"/>
      <c r="AH65" s="8"/>
      <c r="AI65" s="8"/>
      <c r="AJ65" s="8"/>
    </row>
    <row r="66" spans="1:36" ht="12" customHeight="1" x14ac:dyDescent="0.4">
      <c r="A66" s="8"/>
      <c r="B66" s="612"/>
      <c r="C66" s="616"/>
      <c r="D66" s="616"/>
      <c r="E66" s="616"/>
      <c r="F66" s="629"/>
      <c r="G66" s="630"/>
      <c r="H66" s="630"/>
      <c r="I66" s="630"/>
      <c r="J66" s="630"/>
      <c r="K66" s="630"/>
      <c r="L66" s="630"/>
      <c r="M66" s="630"/>
      <c r="N66" s="631"/>
      <c r="O66" s="625"/>
      <c r="P66" s="607"/>
      <c r="Q66" s="607"/>
      <c r="R66" s="607"/>
      <c r="S66" s="607"/>
      <c r="T66" s="607"/>
      <c r="U66" s="607"/>
      <c r="V66" s="607"/>
      <c r="W66" s="607"/>
      <c r="X66" s="607"/>
      <c r="Y66" s="607"/>
      <c r="Z66" s="607"/>
      <c r="AA66" s="607"/>
      <c r="AB66" s="607"/>
      <c r="AC66" s="610"/>
      <c r="AD66" s="8"/>
      <c r="AE66" s="8"/>
      <c r="AF66" s="8"/>
      <c r="AG66" s="8"/>
      <c r="AH66" s="8"/>
      <c r="AI66" s="8"/>
      <c r="AJ66" s="8"/>
    </row>
    <row r="67" spans="1:36" ht="12" customHeight="1" x14ac:dyDescent="0.4">
      <c r="A67" s="8"/>
      <c r="B67" s="611">
        <v>14</v>
      </c>
      <c r="C67" s="613">
        <f>'③-1組成情報'!C67</f>
        <v>0</v>
      </c>
      <c r="D67" s="614"/>
      <c r="E67" s="614"/>
      <c r="F67" s="617">
        <f>'③-1組成情報'!G67</f>
        <v>0</v>
      </c>
      <c r="G67" s="618"/>
      <c r="H67" s="618"/>
      <c r="I67" s="618"/>
      <c r="J67" s="618"/>
      <c r="K67" s="618"/>
      <c r="L67" s="618"/>
      <c r="M67" s="618"/>
      <c r="N67" s="619"/>
      <c r="O67" s="623"/>
      <c r="P67" s="605"/>
      <c r="Q67" s="605"/>
      <c r="R67" s="605"/>
      <c r="S67" s="605"/>
      <c r="T67" s="605"/>
      <c r="U67" s="605"/>
      <c r="V67" s="605"/>
      <c r="W67" s="605"/>
      <c r="X67" s="605"/>
      <c r="Y67" s="605"/>
      <c r="Z67" s="605"/>
      <c r="AA67" s="605"/>
      <c r="AB67" s="605"/>
      <c r="AC67" s="608"/>
      <c r="AD67" s="8"/>
      <c r="AE67" s="8"/>
      <c r="AF67" s="8"/>
      <c r="AG67" s="8"/>
      <c r="AH67" s="8"/>
      <c r="AI67" s="8"/>
      <c r="AJ67" s="8"/>
    </row>
    <row r="68" spans="1:36" ht="12" customHeight="1" x14ac:dyDescent="0.4">
      <c r="A68" s="8"/>
      <c r="B68" s="611"/>
      <c r="C68" s="615"/>
      <c r="D68" s="616"/>
      <c r="E68" s="616"/>
      <c r="F68" s="620"/>
      <c r="G68" s="621"/>
      <c r="H68" s="621"/>
      <c r="I68" s="621"/>
      <c r="J68" s="621"/>
      <c r="K68" s="621"/>
      <c r="L68" s="621"/>
      <c r="M68" s="621"/>
      <c r="N68" s="622"/>
      <c r="O68" s="623"/>
      <c r="P68" s="605"/>
      <c r="Q68" s="605"/>
      <c r="R68" s="605"/>
      <c r="S68" s="605"/>
      <c r="T68" s="605"/>
      <c r="U68" s="605"/>
      <c r="V68" s="605"/>
      <c r="W68" s="605"/>
      <c r="X68" s="605"/>
      <c r="Y68" s="605"/>
      <c r="Z68" s="605"/>
      <c r="AA68" s="605"/>
      <c r="AB68" s="605"/>
      <c r="AC68" s="608"/>
      <c r="AD68" s="8"/>
      <c r="AE68" s="8"/>
      <c r="AF68" s="8"/>
      <c r="AG68" s="8"/>
      <c r="AH68" s="8"/>
      <c r="AI68" s="8"/>
      <c r="AJ68" s="8"/>
    </row>
    <row r="69" spans="1:36" ht="12" customHeight="1" x14ac:dyDescent="0.4">
      <c r="A69" s="8"/>
      <c r="B69" s="611"/>
      <c r="C69" s="615"/>
      <c r="D69" s="616"/>
      <c r="E69" s="616"/>
      <c r="F69" s="626">
        <f>'③-1組成情報'!G69</f>
        <v>0</v>
      </c>
      <c r="G69" s="627"/>
      <c r="H69" s="627"/>
      <c r="I69" s="627"/>
      <c r="J69" s="627"/>
      <c r="K69" s="627"/>
      <c r="L69" s="627"/>
      <c r="M69" s="627"/>
      <c r="N69" s="628"/>
      <c r="O69" s="624"/>
      <c r="P69" s="606"/>
      <c r="Q69" s="606"/>
      <c r="R69" s="606"/>
      <c r="S69" s="606"/>
      <c r="T69" s="606"/>
      <c r="U69" s="606"/>
      <c r="V69" s="606"/>
      <c r="W69" s="606"/>
      <c r="X69" s="606"/>
      <c r="Y69" s="606"/>
      <c r="Z69" s="606"/>
      <c r="AA69" s="606"/>
      <c r="AB69" s="606"/>
      <c r="AC69" s="609"/>
      <c r="AD69" s="8"/>
      <c r="AE69" s="8"/>
      <c r="AF69" s="8"/>
      <c r="AG69" s="8"/>
      <c r="AH69" s="8"/>
      <c r="AI69" s="8"/>
      <c r="AJ69" s="8"/>
    </row>
    <row r="70" spans="1:36" ht="12" customHeight="1" x14ac:dyDescent="0.4">
      <c r="A70" s="8"/>
      <c r="B70" s="612"/>
      <c r="C70" s="616"/>
      <c r="D70" s="616"/>
      <c r="E70" s="616"/>
      <c r="F70" s="629"/>
      <c r="G70" s="630"/>
      <c r="H70" s="630"/>
      <c r="I70" s="630"/>
      <c r="J70" s="630"/>
      <c r="K70" s="630"/>
      <c r="L70" s="630"/>
      <c r="M70" s="630"/>
      <c r="N70" s="631"/>
      <c r="O70" s="625"/>
      <c r="P70" s="607"/>
      <c r="Q70" s="607"/>
      <c r="R70" s="607"/>
      <c r="S70" s="607"/>
      <c r="T70" s="607"/>
      <c r="U70" s="607"/>
      <c r="V70" s="607"/>
      <c r="W70" s="607"/>
      <c r="X70" s="607"/>
      <c r="Y70" s="607"/>
      <c r="Z70" s="607"/>
      <c r="AA70" s="607"/>
      <c r="AB70" s="607"/>
      <c r="AC70" s="610"/>
      <c r="AD70" s="8"/>
      <c r="AE70" s="8"/>
      <c r="AF70" s="8"/>
      <c r="AG70" s="8"/>
      <c r="AH70" s="8"/>
      <c r="AI70" s="8"/>
      <c r="AJ70" s="8"/>
    </row>
    <row r="71" spans="1:36" ht="12" customHeight="1" x14ac:dyDescent="0.4">
      <c r="A71" s="8"/>
      <c r="B71" s="636">
        <v>15</v>
      </c>
      <c r="C71" s="613">
        <f>'③-1組成情報'!C71</f>
        <v>0</v>
      </c>
      <c r="D71" s="614"/>
      <c r="E71" s="614"/>
      <c r="F71" s="617">
        <f>'③-1組成情報'!G71</f>
        <v>0</v>
      </c>
      <c r="G71" s="640"/>
      <c r="H71" s="640"/>
      <c r="I71" s="640"/>
      <c r="J71" s="640"/>
      <c r="K71" s="640"/>
      <c r="L71" s="640"/>
      <c r="M71" s="640"/>
      <c r="N71" s="619"/>
      <c r="O71" s="641"/>
      <c r="P71" s="632"/>
      <c r="Q71" s="605"/>
      <c r="R71" s="632"/>
      <c r="S71" s="632"/>
      <c r="T71" s="632"/>
      <c r="U71" s="632"/>
      <c r="V71" s="632"/>
      <c r="W71" s="632"/>
      <c r="X71" s="632"/>
      <c r="Y71" s="632"/>
      <c r="Z71" s="632"/>
      <c r="AA71" s="632"/>
      <c r="AB71" s="632"/>
      <c r="AC71" s="634"/>
      <c r="AD71" s="8"/>
      <c r="AE71" s="8"/>
      <c r="AF71" s="8"/>
      <c r="AG71" s="8"/>
      <c r="AH71" s="8"/>
      <c r="AI71" s="8"/>
      <c r="AJ71" s="8"/>
    </row>
    <row r="72" spans="1:36" ht="12" customHeight="1" x14ac:dyDescent="0.4">
      <c r="A72" s="8"/>
      <c r="B72" s="637"/>
      <c r="C72" s="615"/>
      <c r="D72" s="616"/>
      <c r="E72" s="616"/>
      <c r="F72" s="620"/>
      <c r="G72" s="621"/>
      <c r="H72" s="621"/>
      <c r="I72" s="621"/>
      <c r="J72" s="621"/>
      <c r="K72" s="621"/>
      <c r="L72" s="621"/>
      <c r="M72" s="621"/>
      <c r="N72" s="622"/>
      <c r="O72" s="623"/>
      <c r="P72" s="605"/>
      <c r="Q72" s="605"/>
      <c r="R72" s="605"/>
      <c r="S72" s="605"/>
      <c r="T72" s="605"/>
      <c r="U72" s="605"/>
      <c r="V72" s="605"/>
      <c r="W72" s="605"/>
      <c r="X72" s="605"/>
      <c r="Y72" s="605"/>
      <c r="Z72" s="605"/>
      <c r="AA72" s="605"/>
      <c r="AB72" s="605"/>
      <c r="AC72" s="608"/>
      <c r="AD72" s="8"/>
      <c r="AE72" s="8"/>
      <c r="AF72" s="8"/>
      <c r="AG72" s="8"/>
      <c r="AH72" s="8"/>
      <c r="AI72" s="8"/>
      <c r="AJ72" s="8"/>
    </row>
    <row r="73" spans="1:36" ht="12" customHeight="1" x14ac:dyDescent="0.4">
      <c r="A73" s="8"/>
      <c r="B73" s="637"/>
      <c r="C73" s="615"/>
      <c r="D73" s="616"/>
      <c r="E73" s="616"/>
      <c r="F73" s="626">
        <f>'③-1組成情報'!G73</f>
        <v>0</v>
      </c>
      <c r="G73" s="627"/>
      <c r="H73" s="627"/>
      <c r="I73" s="627"/>
      <c r="J73" s="627"/>
      <c r="K73" s="627"/>
      <c r="L73" s="627"/>
      <c r="M73" s="627"/>
      <c r="N73" s="628"/>
      <c r="O73" s="624"/>
      <c r="P73" s="606"/>
      <c r="Q73" s="606"/>
      <c r="R73" s="606"/>
      <c r="S73" s="606"/>
      <c r="T73" s="606"/>
      <c r="U73" s="606"/>
      <c r="V73" s="606"/>
      <c r="W73" s="606"/>
      <c r="X73" s="606"/>
      <c r="Y73" s="606"/>
      <c r="Z73" s="606"/>
      <c r="AA73" s="606"/>
      <c r="AB73" s="606"/>
      <c r="AC73" s="609"/>
      <c r="AD73" s="8"/>
      <c r="AE73" s="8"/>
      <c r="AF73" s="8"/>
      <c r="AG73" s="8"/>
      <c r="AH73" s="8"/>
      <c r="AI73" s="8"/>
      <c r="AJ73" s="8"/>
    </row>
    <row r="74" spans="1:36" ht="12" customHeight="1" thickBot="1" x14ac:dyDescent="0.45">
      <c r="A74" s="8"/>
      <c r="B74" s="638"/>
      <c r="C74" s="639"/>
      <c r="D74" s="639"/>
      <c r="E74" s="639"/>
      <c r="F74" s="643"/>
      <c r="G74" s="644"/>
      <c r="H74" s="644"/>
      <c r="I74" s="644"/>
      <c r="J74" s="644"/>
      <c r="K74" s="644"/>
      <c r="L74" s="644"/>
      <c r="M74" s="644"/>
      <c r="N74" s="645"/>
      <c r="O74" s="642"/>
      <c r="P74" s="633"/>
      <c r="Q74" s="607"/>
      <c r="R74" s="633"/>
      <c r="S74" s="633"/>
      <c r="T74" s="633"/>
      <c r="U74" s="633"/>
      <c r="V74" s="633"/>
      <c r="W74" s="633"/>
      <c r="X74" s="633"/>
      <c r="Y74" s="633"/>
      <c r="Z74" s="633"/>
      <c r="AA74" s="633"/>
      <c r="AB74" s="633"/>
      <c r="AC74" s="635"/>
      <c r="AD74" s="8"/>
      <c r="AE74" s="8"/>
      <c r="AF74" s="8"/>
      <c r="AG74" s="8"/>
      <c r="AH74" s="8"/>
      <c r="AI74" s="8"/>
      <c r="AJ74" s="8"/>
    </row>
    <row r="75" spans="1:36" ht="19.5" thickBot="1" x14ac:dyDescent="0.45">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row>
    <row r="76" spans="1:36" x14ac:dyDescent="0.4">
      <c r="A76" s="8"/>
      <c r="B76" s="434" t="s">
        <v>234</v>
      </c>
      <c r="C76" s="436"/>
      <c r="D76" s="436"/>
      <c r="E76" s="436"/>
      <c r="F76" s="436"/>
      <c r="G76" s="436"/>
      <c r="H76" s="436"/>
      <c r="I76" s="436"/>
      <c r="J76" s="436"/>
      <c r="K76" s="436"/>
      <c r="L76" s="436"/>
      <c r="M76" s="436"/>
      <c r="N76" s="436"/>
      <c r="O76" s="436"/>
      <c r="P76" s="436"/>
      <c r="Q76" s="436"/>
      <c r="R76" s="436"/>
      <c r="S76" s="436"/>
      <c r="T76" s="436"/>
      <c r="U76" s="436"/>
      <c r="V76" s="436"/>
      <c r="W76" s="436"/>
      <c r="X76" s="436"/>
      <c r="Y76" s="436"/>
      <c r="Z76" s="436"/>
      <c r="AA76" s="436"/>
      <c r="AB76" s="436"/>
      <c r="AC76" s="669"/>
      <c r="AD76" s="8"/>
      <c r="AE76" s="8"/>
      <c r="AF76" s="8"/>
      <c r="AG76" s="8"/>
      <c r="AH76" s="8"/>
      <c r="AI76" s="8"/>
      <c r="AJ76" s="8"/>
    </row>
    <row r="77" spans="1:36" x14ac:dyDescent="0.4">
      <c r="A77" s="8"/>
      <c r="B77" s="670"/>
      <c r="C77" s="671"/>
      <c r="D77" s="671"/>
      <c r="E77" s="671"/>
      <c r="F77" s="671"/>
      <c r="G77" s="671"/>
      <c r="H77" s="671"/>
      <c r="I77" s="671"/>
      <c r="J77" s="671"/>
      <c r="K77" s="671"/>
      <c r="L77" s="671"/>
      <c r="M77" s="671"/>
      <c r="N77" s="671"/>
      <c r="O77" s="672"/>
      <c r="P77" s="672"/>
      <c r="Q77" s="672"/>
      <c r="R77" s="672"/>
      <c r="S77" s="672"/>
      <c r="T77" s="672"/>
      <c r="U77" s="672"/>
      <c r="V77" s="672"/>
      <c r="W77" s="672"/>
      <c r="X77" s="672"/>
      <c r="Y77" s="672"/>
      <c r="Z77" s="672"/>
      <c r="AA77" s="672"/>
      <c r="AB77" s="672"/>
      <c r="AC77" s="673"/>
      <c r="AD77" s="8"/>
      <c r="AE77" s="8"/>
      <c r="AF77" s="8"/>
      <c r="AG77" s="8"/>
      <c r="AH77" s="8"/>
      <c r="AI77" s="8"/>
      <c r="AJ77" s="8"/>
    </row>
    <row r="78" spans="1:36" x14ac:dyDescent="0.4">
      <c r="A78" s="8"/>
      <c r="B78" s="674"/>
      <c r="C78" s="406"/>
      <c r="D78" s="406"/>
      <c r="E78" s="406"/>
      <c r="F78" s="406"/>
      <c r="G78" s="406"/>
      <c r="H78" s="406"/>
      <c r="I78" s="406"/>
      <c r="J78" s="406"/>
      <c r="K78" s="406"/>
      <c r="L78" s="406"/>
      <c r="M78" s="406"/>
      <c r="N78" s="406"/>
      <c r="O78" s="363"/>
      <c r="P78" s="363"/>
      <c r="Q78" s="363"/>
      <c r="R78" s="363"/>
      <c r="S78" s="363"/>
      <c r="T78" s="363"/>
      <c r="U78" s="363"/>
      <c r="V78" s="363"/>
      <c r="W78" s="363"/>
      <c r="X78" s="363"/>
      <c r="Y78" s="363"/>
      <c r="Z78" s="363"/>
      <c r="AA78" s="363"/>
      <c r="AB78" s="363"/>
      <c r="AC78" s="675"/>
      <c r="AD78" s="8"/>
      <c r="AE78" s="8"/>
      <c r="AF78" s="8"/>
      <c r="AG78" s="8"/>
      <c r="AH78" s="8"/>
      <c r="AI78" s="8"/>
      <c r="AJ78" s="8"/>
    </row>
    <row r="79" spans="1:36" x14ac:dyDescent="0.4">
      <c r="A79" s="8"/>
      <c r="B79" s="674"/>
      <c r="C79" s="406"/>
      <c r="D79" s="406"/>
      <c r="E79" s="406"/>
      <c r="F79" s="406"/>
      <c r="G79" s="406"/>
      <c r="H79" s="406"/>
      <c r="I79" s="406"/>
      <c r="J79" s="406"/>
      <c r="K79" s="406"/>
      <c r="L79" s="406"/>
      <c r="M79" s="406"/>
      <c r="N79" s="406"/>
      <c r="O79" s="363"/>
      <c r="P79" s="363"/>
      <c r="Q79" s="363"/>
      <c r="R79" s="363"/>
      <c r="S79" s="363"/>
      <c r="T79" s="363"/>
      <c r="U79" s="363"/>
      <c r="V79" s="363"/>
      <c r="W79" s="363"/>
      <c r="X79" s="363"/>
      <c r="Y79" s="363"/>
      <c r="Z79" s="363"/>
      <c r="AA79" s="363"/>
      <c r="AB79" s="363"/>
      <c r="AC79" s="675"/>
      <c r="AD79" s="8"/>
      <c r="AE79" s="8"/>
      <c r="AF79" s="8"/>
      <c r="AG79" s="8"/>
      <c r="AH79" s="8"/>
      <c r="AI79" s="8"/>
      <c r="AJ79" s="8"/>
    </row>
    <row r="80" spans="1:36" x14ac:dyDescent="0.4">
      <c r="A80" s="8"/>
      <c r="B80" s="674"/>
      <c r="C80" s="406"/>
      <c r="D80" s="406"/>
      <c r="E80" s="406"/>
      <c r="F80" s="406"/>
      <c r="G80" s="406"/>
      <c r="H80" s="406"/>
      <c r="I80" s="406"/>
      <c r="J80" s="406"/>
      <c r="K80" s="406"/>
      <c r="L80" s="406"/>
      <c r="M80" s="406"/>
      <c r="N80" s="406"/>
      <c r="O80" s="363"/>
      <c r="P80" s="363"/>
      <c r="Q80" s="363"/>
      <c r="R80" s="363"/>
      <c r="S80" s="363"/>
      <c r="T80" s="363"/>
      <c r="U80" s="363"/>
      <c r="V80" s="363"/>
      <c r="W80" s="363"/>
      <c r="X80" s="363"/>
      <c r="Y80" s="363"/>
      <c r="Z80" s="363"/>
      <c r="AA80" s="363"/>
      <c r="AB80" s="363"/>
      <c r="AC80" s="675"/>
      <c r="AD80" s="8"/>
      <c r="AE80" s="8"/>
      <c r="AF80" s="8"/>
      <c r="AG80" s="8"/>
      <c r="AH80" s="8"/>
      <c r="AI80" s="8"/>
      <c r="AJ80" s="8"/>
    </row>
    <row r="81" spans="1:51" ht="19.5" thickBot="1" x14ac:dyDescent="0.45">
      <c r="A81" s="8"/>
      <c r="B81" s="676"/>
      <c r="C81" s="677"/>
      <c r="D81" s="677"/>
      <c r="E81" s="677"/>
      <c r="F81" s="677"/>
      <c r="G81" s="677"/>
      <c r="H81" s="677"/>
      <c r="I81" s="677"/>
      <c r="J81" s="677"/>
      <c r="K81" s="677"/>
      <c r="L81" s="677"/>
      <c r="M81" s="677"/>
      <c r="N81" s="677"/>
      <c r="O81" s="678"/>
      <c r="P81" s="678"/>
      <c r="Q81" s="678"/>
      <c r="R81" s="678"/>
      <c r="S81" s="678"/>
      <c r="T81" s="678"/>
      <c r="U81" s="678"/>
      <c r="V81" s="678"/>
      <c r="W81" s="678"/>
      <c r="X81" s="678"/>
      <c r="Y81" s="678"/>
      <c r="Z81" s="678"/>
      <c r="AA81" s="678"/>
      <c r="AB81" s="678"/>
      <c r="AC81" s="679"/>
      <c r="AD81" s="8"/>
      <c r="AE81" s="8"/>
      <c r="AF81" s="8"/>
      <c r="AG81" s="8"/>
      <c r="AH81" s="8"/>
      <c r="AI81" s="8"/>
      <c r="AJ81" s="8"/>
    </row>
    <row r="82" spans="1:51" x14ac:dyDescent="0.4">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row>
    <row r="83" spans="1:51" x14ac:dyDescent="0.4">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row>
    <row r="84" spans="1:51" x14ac:dyDescent="0.4">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row>
    <row r="85" spans="1:51" x14ac:dyDescent="0.4">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row>
    <row r="86" spans="1:51" x14ac:dyDescent="0.4">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row>
    <row r="87" spans="1:51" x14ac:dyDescent="0.4">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row>
    <row r="88" spans="1:51" x14ac:dyDescent="0.4">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row>
    <row r="89" spans="1:51" x14ac:dyDescent="0.4">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row>
    <row r="90" spans="1:51" x14ac:dyDescent="0.4">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row>
    <row r="91" spans="1:51" x14ac:dyDescent="0.4">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row>
    <row r="92" spans="1:51" x14ac:dyDescent="0.4">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row>
    <row r="93" spans="1:51" x14ac:dyDescent="0.4">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row>
    <row r="94" spans="1:51" x14ac:dyDescent="0.4">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row>
    <row r="95" spans="1:51" x14ac:dyDescent="0.4">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row>
    <row r="96" spans="1:51" x14ac:dyDescent="0.4">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row>
    <row r="97" spans="1:51" x14ac:dyDescent="0.4">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row>
    <row r="98" spans="1:51" x14ac:dyDescent="0.4">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row>
    <row r="99" spans="1:51" x14ac:dyDescent="0.4">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row>
    <row r="100" spans="1:51" x14ac:dyDescent="0.4">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row>
    <row r="101" spans="1:51" x14ac:dyDescent="0.4">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row>
    <row r="102" spans="1:51" x14ac:dyDescent="0.4">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row>
    <row r="103" spans="1:51" x14ac:dyDescent="0.4">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row>
    <row r="104" spans="1:51" x14ac:dyDescent="0.4">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row>
    <row r="105" spans="1:51" x14ac:dyDescent="0.4">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row>
    <row r="106" spans="1:51" x14ac:dyDescent="0.4">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row>
    <row r="107" spans="1:51" x14ac:dyDescent="0.4">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row>
    <row r="108" spans="1:51" x14ac:dyDescent="0.4">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row>
    <row r="109" spans="1:51" x14ac:dyDescent="0.4">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row>
    <row r="110" spans="1:51" x14ac:dyDescent="0.4">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row>
    <row r="111" spans="1:51" x14ac:dyDescent="0.4">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row>
    <row r="112" spans="1:51" x14ac:dyDescent="0.4">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row>
    <row r="113" spans="1:51" x14ac:dyDescent="0.4">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row>
    <row r="114" spans="1:51" x14ac:dyDescent="0.4">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row>
    <row r="115" spans="1:51" x14ac:dyDescent="0.4">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row>
    <row r="116" spans="1:51" x14ac:dyDescent="0.4">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row>
    <row r="117" spans="1:51" x14ac:dyDescent="0.4">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row>
    <row r="118" spans="1:51" x14ac:dyDescent="0.4">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row>
    <row r="119" spans="1:51" x14ac:dyDescent="0.4">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row>
    <row r="120" spans="1:51" x14ac:dyDescent="0.4">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row>
    <row r="121" spans="1:51" x14ac:dyDescent="0.4">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row>
    <row r="122" spans="1:51" x14ac:dyDescent="0.4">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row>
    <row r="123" spans="1:51" x14ac:dyDescent="0.4">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row>
    <row r="124" spans="1:51" x14ac:dyDescent="0.4">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row>
    <row r="125" spans="1:51" x14ac:dyDescent="0.4">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row>
    <row r="126" spans="1:51" x14ac:dyDescent="0.4">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row>
    <row r="127" spans="1:51" x14ac:dyDescent="0.4">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row>
    <row r="128" spans="1:51" x14ac:dyDescent="0.4">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row>
    <row r="129" spans="1:51" x14ac:dyDescent="0.4">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row>
    <row r="130" spans="1:51" x14ac:dyDescent="0.4">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row>
    <row r="131" spans="1:51" x14ac:dyDescent="0.4">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row>
    <row r="132" spans="1:51" x14ac:dyDescent="0.4">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row>
    <row r="133" spans="1:51" x14ac:dyDescent="0.4">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row>
    <row r="134" spans="1:51" x14ac:dyDescent="0.4">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row>
    <row r="135" spans="1:51" x14ac:dyDescent="0.4">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row>
    <row r="136" spans="1:51" x14ac:dyDescent="0.4">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row>
    <row r="137" spans="1:51" x14ac:dyDescent="0.4">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row>
    <row r="138" spans="1:51" x14ac:dyDescent="0.4">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row>
    <row r="139" spans="1:51" x14ac:dyDescent="0.4">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row>
    <row r="140" spans="1:51" x14ac:dyDescent="0.4">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row>
    <row r="141" spans="1:51" x14ac:dyDescent="0.4">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row>
    <row r="142" spans="1:51" x14ac:dyDescent="0.4">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row>
    <row r="143" spans="1:51" x14ac:dyDescent="0.4">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row>
    <row r="144" spans="1:51" x14ac:dyDescent="0.4">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row>
    <row r="145" spans="1:51" x14ac:dyDescent="0.4">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row>
    <row r="146" spans="1:51" x14ac:dyDescent="0.4">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row>
    <row r="147" spans="1:51" x14ac:dyDescent="0.4">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row>
    <row r="148" spans="1:51" x14ac:dyDescent="0.4">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row>
    <row r="149" spans="1:51" x14ac:dyDescent="0.4">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row>
    <row r="150" spans="1:51" x14ac:dyDescent="0.4">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row>
    <row r="151" spans="1:51" x14ac:dyDescent="0.4">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row>
    <row r="152" spans="1:51" x14ac:dyDescent="0.4">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row>
    <row r="153" spans="1:51" x14ac:dyDescent="0.4">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row>
    <row r="154" spans="1:51" x14ac:dyDescent="0.4">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row>
    <row r="155" spans="1:51" x14ac:dyDescent="0.4">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row>
    <row r="156" spans="1:51" x14ac:dyDescent="0.4">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row>
    <row r="157" spans="1:51" x14ac:dyDescent="0.4">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row>
    <row r="158" spans="1:51" x14ac:dyDescent="0.4">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row>
    <row r="159" spans="1:51" x14ac:dyDescent="0.4">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row>
    <row r="160" spans="1:51" x14ac:dyDescent="0.4">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row>
    <row r="161" spans="1:51" x14ac:dyDescent="0.4">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row>
    <row r="162" spans="1:51" x14ac:dyDescent="0.4">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row>
    <row r="163" spans="1:51" x14ac:dyDescent="0.4">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row>
    <row r="164" spans="1:51" x14ac:dyDescent="0.4">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row>
    <row r="165" spans="1:51" x14ac:dyDescent="0.4">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row>
    <row r="166" spans="1:51" x14ac:dyDescent="0.4">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row>
    <row r="167" spans="1:51" x14ac:dyDescent="0.4">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row>
    <row r="168" spans="1:51" x14ac:dyDescent="0.4">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row>
    <row r="169" spans="1:51" x14ac:dyDescent="0.4">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row>
    <row r="170" spans="1:51" x14ac:dyDescent="0.4">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row>
    <row r="171" spans="1:51" x14ac:dyDescent="0.4">
      <c r="AG171" s="8"/>
      <c r="AH171" s="8"/>
      <c r="AI171" s="8"/>
      <c r="AJ171" s="8"/>
      <c r="AK171" s="8"/>
      <c r="AL171" s="8"/>
      <c r="AM171" s="8"/>
      <c r="AN171" s="8"/>
      <c r="AO171" s="8"/>
      <c r="AP171" s="8"/>
      <c r="AQ171" s="8"/>
      <c r="AR171" s="8"/>
      <c r="AS171" s="8"/>
      <c r="AT171" s="8"/>
      <c r="AU171" s="8"/>
      <c r="AV171" s="8"/>
      <c r="AW171" s="8"/>
      <c r="AX171" s="8"/>
      <c r="AY171" s="8"/>
    </row>
    <row r="172" spans="1:51" x14ac:dyDescent="0.4">
      <c r="AG172" s="8"/>
      <c r="AH172" s="8"/>
      <c r="AI172" s="8"/>
      <c r="AJ172" s="8"/>
      <c r="AK172" s="8"/>
      <c r="AL172" s="8"/>
      <c r="AM172" s="8"/>
      <c r="AN172" s="8"/>
      <c r="AO172" s="8"/>
      <c r="AP172" s="8"/>
      <c r="AQ172" s="8"/>
      <c r="AR172" s="8"/>
      <c r="AS172" s="8"/>
      <c r="AT172" s="8"/>
      <c r="AU172" s="8"/>
      <c r="AV172" s="8"/>
      <c r="AW172" s="8"/>
      <c r="AX172" s="8"/>
      <c r="AY172" s="8"/>
    </row>
    <row r="173" spans="1:51" x14ac:dyDescent="0.4">
      <c r="AG173" s="8"/>
      <c r="AH173" s="8"/>
      <c r="AI173" s="8"/>
      <c r="AJ173" s="8"/>
      <c r="AK173" s="8"/>
      <c r="AL173" s="8"/>
      <c r="AM173" s="8"/>
      <c r="AN173" s="8"/>
      <c r="AO173" s="8"/>
      <c r="AP173" s="8"/>
      <c r="AQ173" s="8"/>
      <c r="AR173" s="8"/>
      <c r="AS173" s="8"/>
      <c r="AT173" s="8"/>
      <c r="AU173" s="8"/>
      <c r="AV173" s="8"/>
      <c r="AW173" s="8"/>
      <c r="AX173" s="8"/>
      <c r="AY173" s="8"/>
    </row>
    <row r="174" spans="1:51" x14ac:dyDescent="0.4">
      <c r="AG174" s="8"/>
      <c r="AH174" s="8"/>
      <c r="AI174" s="8"/>
      <c r="AJ174" s="8"/>
      <c r="AK174" s="8"/>
      <c r="AL174" s="8"/>
      <c r="AM174" s="8"/>
      <c r="AN174" s="8"/>
      <c r="AO174" s="8"/>
      <c r="AP174" s="8"/>
      <c r="AQ174" s="8"/>
      <c r="AR174" s="8"/>
      <c r="AS174" s="8"/>
      <c r="AT174" s="8"/>
      <c r="AU174" s="8"/>
      <c r="AV174" s="8"/>
      <c r="AW174" s="8"/>
      <c r="AX174" s="8"/>
      <c r="AY174" s="8"/>
    </row>
    <row r="175" spans="1:51" x14ac:dyDescent="0.4">
      <c r="AG175" s="8"/>
      <c r="AH175" s="8"/>
      <c r="AI175" s="8"/>
      <c r="AJ175" s="8"/>
      <c r="AK175" s="8"/>
      <c r="AL175" s="8"/>
      <c r="AM175" s="8"/>
      <c r="AN175" s="8"/>
      <c r="AO175" s="8"/>
      <c r="AP175" s="8"/>
      <c r="AQ175" s="8"/>
      <c r="AR175" s="8"/>
      <c r="AS175" s="8"/>
      <c r="AT175" s="8"/>
      <c r="AU175" s="8"/>
      <c r="AV175" s="8"/>
      <c r="AW175" s="8"/>
      <c r="AX175" s="8"/>
      <c r="AY175" s="8"/>
    </row>
    <row r="176" spans="1:51" x14ac:dyDescent="0.4">
      <c r="AG176" s="8"/>
      <c r="AH176" s="8"/>
      <c r="AI176" s="8"/>
      <c r="AJ176" s="8"/>
      <c r="AK176" s="8"/>
      <c r="AL176" s="8"/>
      <c r="AM176" s="8"/>
      <c r="AN176" s="8"/>
      <c r="AO176" s="8"/>
      <c r="AP176" s="8"/>
      <c r="AQ176" s="8"/>
      <c r="AR176" s="8"/>
      <c r="AS176" s="8"/>
      <c r="AT176" s="8"/>
      <c r="AU176" s="8"/>
      <c r="AV176" s="8"/>
      <c r="AW176" s="8"/>
      <c r="AX176" s="8"/>
      <c r="AY176" s="8"/>
    </row>
    <row r="177" spans="33:51" x14ac:dyDescent="0.4">
      <c r="AG177" s="8"/>
      <c r="AH177" s="8"/>
      <c r="AI177" s="8"/>
      <c r="AJ177" s="8"/>
      <c r="AK177" s="8"/>
      <c r="AL177" s="8"/>
      <c r="AM177" s="8"/>
      <c r="AN177" s="8"/>
      <c r="AO177" s="8"/>
      <c r="AP177" s="8"/>
      <c r="AQ177" s="8"/>
      <c r="AR177" s="8"/>
      <c r="AS177" s="8"/>
      <c r="AT177" s="8"/>
      <c r="AU177" s="8"/>
      <c r="AV177" s="8"/>
      <c r="AW177" s="8"/>
      <c r="AX177" s="8"/>
      <c r="AY177" s="8"/>
    </row>
    <row r="178" spans="33:51" x14ac:dyDescent="0.4">
      <c r="AG178" s="8"/>
      <c r="AH178" s="8"/>
      <c r="AI178" s="8"/>
      <c r="AJ178" s="8"/>
      <c r="AK178" s="8"/>
      <c r="AL178" s="8"/>
      <c r="AM178" s="8"/>
      <c r="AN178" s="8"/>
      <c r="AO178" s="8"/>
      <c r="AP178" s="8"/>
      <c r="AQ178" s="8"/>
      <c r="AR178" s="8"/>
      <c r="AS178" s="8"/>
      <c r="AT178" s="8"/>
      <c r="AU178" s="8"/>
      <c r="AV178" s="8"/>
      <c r="AW178" s="8"/>
      <c r="AX178" s="8"/>
      <c r="AY178" s="8"/>
    </row>
    <row r="179" spans="33:51" x14ac:dyDescent="0.4">
      <c r="AG179" s="8"/>
      <c r="AH179" s="8"/>
      <c r="AI179" s="8"/>
      <c r="AJ179" s="8"/>
      <c r="AK179" s="8"/>
      <c r="AL179" s="8"/>
      <c r="AM179" s="8"/>
      <c r="AN179" s="8"/>
      <c r="AO179" s="8"/>
      <c r="AP179" s="8"/>
      <c r="AQ179" s="8"/>
      <c r="AR179" s="8"/>
      <c r="AS179" s="8"/>
      <c r="AT179" s="8"/>
      <c r="AU179" s="8"/>
      <c r="AV179" s="8"/>
      <c r="AW179" s="8"/>
      <c r="AX179" s="8"/>
      <c r="AY179" s="8"/>
    </row>
    <row r="180" spans="33:51" x14ac:dyDescent="0.4">
      <c r="AG180" s="8"/>
      <c r="AH180" s="8"/>
      <c r="AI180" s="8"/>
      <c r="AJ180" s="8"/>
      <c r="AK180" s="8"/>
      <c r="AL180" s="8"/>
      <c r="AM180" s="8"/>
      <c r="AN180" s="8"/>
      <c r="AO180" s="8"/>
      <c r="AP180" s="8"/>
      <c r="AQ180" s="8"/>
      <c r="AR180" s="8"/>
      <c r="AS180" s="8"/>
      <c r="AT180" s="8"/>
      <c r="AU180" s="8"/>
      <c r="AV180" s="8"/>
      <c r="AW180" s="8"/>
      <c r="AX180" s="8"/>
      <c r="AY180" s="8"/>
    </row>
    <row r="181" spans="33:51" x14ac:dyDescent="0.4">
      <c r="AG181" s="8"/>
      <c r="AH181" s="8"/>
      <c r="AI181" s="8"/>
      <c r="AJ181" s="8"/>
      <c r="AK181" s="8"/>
      <c r="AL181" s="8"/>
      <c r="AM181" s="8"/>
      <c r="AN181" s="8"/>
      <c r="AO181" s="8"/>
      <c r="AP181" s="8"/>
      <c r="AQ181" s="8"/>
      <c r="AR181" s="8"/>
      <c r="AS181" s="8"/>
      <c r="AT181" s="8"/>
      <c r="AU181" s="8"/>
      <c r="AV181" s="8"/>
      <c r="AW181" s="8"/>
      <c r="AX181" s="8"/>
      <c r="AY181" s="8"/>
    </row>
    <row r="182" spans="33:51" x14ac:dyDescent="0.4">
      <c r="AG182" s="8"/>
      <c r="AH182" s="8"/>
      <c r="AI182" s="8"/>
      <c r="AJ182" s="8"/>
      <c r="AK182" s="8"/>
      <c r="AL182" s="8"/>
      <c r="AM182" s="8"/>
      <c r="AN182" s="8"/>
      <c r="AO182" s="8"/>
      <c r="AP182" s="8"/>
      <c r="AQ182" s="8"/>
      <c r="AR182" s="8"/>
      <c r="AS182" s="8"/>
      <c r="AT182" s="8"/>
      <c r="AU182" s="8"/>
      <c r="AV182" s="8"/>
      <c r="AW182" s="8"/>
      <c r="AX182" s="8"/>
      <c r="AY182" s="8"/>
    </row>
    <row r="183" spans="33:51" x14ac:dyDescent="0.4">
      <c r="AG183" s="8"/>
      <c r="AH183" s="8"/>
      <c r="AI183" s="8"/>
      <c r="AJ183" s="8"/>
      <c r="AK183" s="8"/>
      <c r="AL183" s="8"/>
      <c r="AM183" s="8"/>
      <c r="AN183" s="8"/>
      <c r="AO183" s="8"/>
      <c r="AP183" s="8"/>
      <c r="AQ183" s="8"/>
      <c r="AR183" s="8"/>
      <c r="AS183" s="8"/>
      <c r="AT183" s="8"/>
      <c r="AU183" s="8"/>
      <c r="AV183" s="8"/>
      <c r="AW183" s="8"/>
      <c r="AX183" s="8"/>
      <c r="AY183" s="8"/>
    </row>
    <row r="184" spans="33:51" x14ac:dyDescent="0.4">
      <c r="AG184" s="8"/>
      <c r="AH184" s="8"/>
      <c r="AI184" s="8"/>
      <c r="AJ184" s="8"/>
      <c r="AK184" s="8"/>
      <c r="AL184" s="8"/>
      <c r="AM184" s="8"/>
      <c r="AN184" s="8"/>
      <c r="AO184" s="8"/>
      <c r="AP184" s="8"/>
      <c r="AQ184" s="8"/>
      <c r="AR184" s="8"/>
      <c r="AS184" s="8"/>
      <c r="AT184" s="8"/>
      <c r="AU184" s="8"/>
      <c r="AV184" s="8"/>
      <c r="AW184" s="8"/>
      <c r="AX184" s="8"/>
      <c r="AY184" s="8"/>
    </row>
    <row r="185" spans="33:51" x14ac:dyDescent="0.4">
      <c r="AG185" s="8"/>
      <c r="AH185" s="8"/>
      <c r="AI185" s="8"/>
      <c r="AJ185" s="8"/>
      <c r="AK185" s="8"/>
      <c r="AL185" s="8"/>
      <c r="AM185" s="8"/>
      <c r="AN185" s="8"/>
      <c r="AO185" s="8"/>
      <c r="AP185" s="8"/>
      <c r="AQ185" s="8"/>
      <c r="AR185" s="8"/>
      <c r="AS185" s="8"/>
      <c r="AT185" s="8"/>
      <c r="AU185" s="8"/>
      <c r="AV185" s="8"/>
      <c r="AW185" s="8"/>
      <c r="AX185" s="8"/>
      <c r="AY185" s="8"/>
    </row>
    <row r="186" spans="33:51" x14ac:dyDescent="0.4">
      <c r="AG186" s="8"/>
      <c r="AH186" s="8"/>
      <c r="AI186" s="8"/>
      <c r="AJ186" s="8"/>
      <c r="AK186" s="8"/>
      <c r="AL186" s="8"/>
      <c r="AM186" s="8"/>
      <c r="AN186" s="8"/>
      <c r="AO186" s="8"/>
      <c r="AP186" s="8"/>
      <c r="AQ186" s="8"/>
      <c r="AR186" s="8"/>
      <c r="AS186" s="8"/>
      <c r="AT186" s="8"/>
      <c r="AU186" s="8"/>
      <c r="AV186" s="8"/>
      <c r="AW186" s="8"/>
      <c r="AX186" s="8"/>
      <c r="AY186" s="8"/>
    </row>
    <row r="187" spans="33:51" x14ac:dyDescent="0.4">
      <c r="AG187" s="8"/>
      <c r="AH187" s="8"/>
      <c r="AI187" s="8"/>
      <c r="AJ187" s="8"/>
      <c r="AK187" s="8"/>
      <c r="AL187" s="8"/>
      <c r="AM187" s="8"/>
      <c r="AN187" s="8"/>
      <c r="AO187" s="8"/>
      <c r="AP187" s="8"/>
      <c r="AQ187" s="8"/>
      <c r="AR187" s="8"/>
      <c r="AS187" s="8"/>
      <c r="AT187" s="8"/>
      <c r="AU187" s="8"/>
      <c r="AV187" s="8"/>
      <c r="AW187" s="8"/>
      <c r="AX187" s="8"/>
      <c r="AY187" s="8"/>
    </row>
    <row r="188" spans="33:51" x14ac:dyDescent="0.4">
      <c r="AG188" s="8"/>
      <c r="AH188" s="8"/>
      <c r="AI188" s="8"/>
      <c r="AJ188" s="8"/>
      <c r="AK188" s="8"/>
      <c r="AL188" s="8"/>
      <c r="AM188" s="8"/>
      <c r="AN188" s="8"/>
      <c r="AO188" s="8"/>
      <c r="AP188" s="8"/>
      <c r="AQ188" s="8"/>
      <c r="AR188" s="8"/>
      <c r="AS188" s="8"/>
      <c r="AT188" s="8"/>
      <c r="AU188" s="8"/>
      <c r="AV188" s="8"/>
      <c r="AW188" s="8"/>
      <c r="AX188" s="8"/>
      <c r="AY188" s="8"/>
    </row>
    <row r="189" spans="33:51" x14ac:dyDescent="0.4">
      <c r="AG189" s="8"/>
      <c r="AH189" s="8"/>
      <c r="AI189" s="8"/>
      <c r="AJ189" s="8"/>
      <c r="AK189" s="8"/>
      <c r="AL189" s="8"/>
      <c r="AM189" s="8"/>
      <c r="AN189" s="8"/>
      <c r="AO189" s="8"/>
      <c r="AP189" s="8"/>
      <c r="AQ189" s="8"/>
      <c r="AR189" s="8"/>
      <c r="AS189" s="8"/>
      <c r="AT189" s="8"/>
      <c r="AU189" s="8"/>
      <c r="AV189" s="8"/>
      <c r="AW189" s="8"/>
      <c r="AX189" s="8"/>
      <c r="AY189" s="8"/>
    </row>
    <row r="190" spans="33:51" x14ac:dyDescent="0.4">
      <c r="AG190" s="8"/>
      <c r="AH190" s="8"/>
      <c r="AI190" s="8"/>
      <c r="AJ190" s="8"/>
      <c r="AK190" s="8"/>
      <c r="AL190" s="8"/>
      <c r="AM190" s="8"/>
      <c r="AN190" s="8"/>
      <c r="AO190" s="8"/>
      <c r="AP190" s="8"/>
      <c r="AQ190" s="8"/>
      <c r="AR190" s="8"/>
      <c r="AS190" s="8"/>
      <c r="AT190" s="8"/>
      <c r="AU190" s="8"/>
      <c r="AV190" s="8"/>
      <c r="AW190" s="8"/>
      <c r="AX190" s="8"/>
      <c r="AY190" s="8"/>
    </row>
    <row r="191" spans="33:51" x14ac:dyDescent="0.4">
      <c r="AG191" s="8"/>
      <c r="AH191" s="8"/>
      <c r="AI191" s="8"/>
      <c r="AJ191" s="8"/>
      <c r="AK191" s="8"/>
      <c r="AL191" s="8"/>
      <c r="AM191" s="8"/>
      <c r="AN191" s="8"/>
      <c r="AO191" s="8"/>
      <c r="AP191" s="8"/>
      <c r="AQ191" s="8"/>
      <c r="AR191" s="8"/>
      <c r="AS191" s="8"/>
      <c r="AT191" s="8"/>
      <c r="AU191" s="8"/>
      <c r="AV191" s="8"/>
      <c r="AW191" s="8"/>
      <c r="AX191" s="8"/>
      <c r="AY191" s="8"/>
    </row>
    <row r="192" spans="33:51" x14ac:dyDescent="0.4">
      <c r="AG192" s="8"/>
      <c r="AH192" s="8"/>
      <c r="AI192" s="8"/>
      <c r="AJ192" s="8"/>
      <c r="AK192" s="8"/>
      <c r="AL192" s="8"/>
      <c r="AM192" s="8"/>
      <c r="AN192" s="8"/>
      <c r="AO192" s="8"/>
      <c r="AP192" s="8"/>
      <c r="AQ192" s="8"/>
      <c r="AR192" s="8"/>
      <c r="AS192" s="8"/>
      <c r="AT192" s="8"/>
      <c r="AU192" s="8"/>
      <c r="AV192" s="8"/>
      <c r="AW192" s="8"/>
      <c r="AX192" s="8"/>
      <c r="AY192" s="8"/>
    </row>
    <row r="193" spans="33:51" x14ac:dyDescent="0.4">
      <c r="AG193" s="8"/>
      <c r="AH193" s="8"/>
      <c r="AI193" s="8"/>
      <c r="AJ193" s="8"/>
      <c r="AK193" s="8"/>
      <c r="AL193" s="8"/>
      <c r="AM193" s="8"/>
      <c r="AN193" s="8"/>
      <c r="AO193" s="8"/>
      <c r="AP193" s="8"/>
      <c r="AQ193" s="8"/>
      <c r="AR193" s="8"/>
      <c r="AS193" s="8"/>
      <c r="AT193" s="8"/>
      <c r="AU193" s="8"/>
      <c r="AV193" s="8"/>
      <c r="AW193" s="8"/>
      <c r="AX193" s="8"/>
      <c r="AY193" s="8"/>
    </row>
    <row r="194" spans="33:51" x14ac:dyDescent="0.4">
      <c r="AG194" s="8"/>
      <c r="AH194" s="8"/>
      <c r="AI194" s="8"/>
      <c r="AJ194" s="8"/>
      <c r="AK194" s="8"/>
      <c r="AL194" s="8"/>
      <c r="AM194" s="8"/>
      <c r="AN194" s="8"/>
      <c r="AO194" s="8"/>
      <c r="AP194" s="8"/>
      <c r="AQ194" s="8"/>
      <c r="AR194" s="8"/>
      <c r="AS194" s="8"/>
      <c r="AT194" s="8"/>
      <c r="AU194" s="8"/>
      <c r="AV194" s="8"/>
      <c r="AW194" s="8"/>
      <c r="AX194" s="8"/>
      <c r="AY194" s="8"/>
    </row>
    <row r="195" spans="33:51" x14ac:dyDescent="0.4">
      <c r="AG195" s="8"/>
      <c r="AH195" s="8"/>
      <c r="AI195" s="8"/>
      <c r="AJ195" s="8"/>
      <c r="AK195" s="8"/>
      <c r="AL195" s="8"/>
      <c r="AM195" s="8"/>
      <c r="AN195" s="8"/>
      <c r="AO195" s="8"/>
      <c r="AP195" s="8"/>
      <c r="AQ195" s="8"/>
      <c r="AR195" s="8"/>
      <c r="AS195" s="8"/>
      <c r="AT195" s="8"/>
      <c r="AU195" s="8"/>
      <c r="AV195" s="8"/>
      <c r="AW195" s="8"/>
      <c r="AX195" s="8"/>
      <c r="AY195" s="8"/>
    </row>
    <row r="196" spans="33:51" x14ac:dyDescent="0.4">
      <c r="AG196" s="8"/>
      <c r="AH196" s="8"/>
      <c r="AI196" s="8"/>
      <c r="AJ196" s="8"/>
      <c r="AK196" s="8"/>
      <c r="AL196" s="8"/>
      <c r="AM196" s="8"/>
      <c r="AN196" s="8"/>
      <c r="AO196" s="8"/>
      <c r="AP196" s="8"/>
      <c r="AQ196" s="8"/>
      <c r="AR196" s="8"/>
      <c r="AS196" s="8"/>
      <c r="AT196" s="8"/>
      <c r="AU196" s="8"/>
      <c r="AV196" s="8"/>
      <c r="AW196" s="8"/>
      <c r="AX196" s="8"/>
      <c r="AY196" s="8"/>
    </row>
    <row r="197" spans="33:51" x14ac:dyDescent="0.4">
      <c r="AG197" s="8"/>
      <c r="AH197" s="8"/>
      <c r="AI197" s="8"/>
      <c r="AJ197" s="8"/>
      <c r="AK197" s="8"/>
      <c r="AL197" s="8"/>
      <c r="AM197" s="8"/>
      <c r="AN197" s="8"/>
      <c r="AO197" s="8"/>
      <c r="AP197" s="8"/>
      <c r="AQ197" s="8"/>
      <c r="AR197" s="8"/>
      <c r="AS197" s="8"/>
      <c r="AT197" s="8"/>
      <c r="AU197" s="8"/>
      <c r="AV197" s="8"/>
      <c r="AW197" s="8"/>
      <c r="AX197" s="8"/>
      <c r="AY197" s="8"/>
    </row>
    <row r="198" spans="33:51" x14ac:dyDescent="0.4">
      <c r="AG198" s="8"/>
      <c r="AH198" s="8"/>
      <c r="AI198" s="8"/>
      <c r="AJ198" s="8"/>
      <c r="AK198" s="8"/>
      <c r="AL198" s="8"/>
      <c r="AM198" s="8"/>
      <c r="AN198" s="8"/>
      <c r="AO198" s="8"/>
      <c r="AP198" s="8"/>
      <c r="AQ198" s="8"/>
      <c r="AR198" s="8"/>
      <c r="AS198" s="8"/>
      <c r="AT198" s="8"/>
      <c r="AU198" s="8"/>
      <c r="AV198" s="8"/>
      <c r="AW198" s="8"/>
      <c r="AX198" s="8"/>
      <c r="AY198" s="8"/>
    </row>
    <row r="199" spans="33:51" x14ac:dyDescent="0.4">
      <c r="AG199" s="8"/>
      <c r="AH199" s="8"/>
      <c r="AI199" s="8"/>
      <c r="AJ199" s="8"/>
      <c r="AK199" s="8"/>
      <c r="AL199" s="8"/>
      <c r="AM199" s="8"/>
      <c r="AN199" s="8"/>
      <c r="AO199" s="8"/>
      <c r="AP199" s="8"/>
      <c r="AQ199" s="8"/>
      <c r="AR199" s="8"/>
      <c r="AS199" s="8"/>
      <c r="AT199" s="8"/>
      <c r="AU199" s="8"/>
      <c r="AV199" s="8"/>
      <c r="AW199" s="8"/>
      <c r="AX199" s="8"/>
      <c r="AY199" s="8"/>
    </row>
    <row r="200" spans="33:51" x14ac:dyDescent="0.4">
      <c r="AG200" s="8"/>
      <c r="AH200" s="8"/>
      <c r="AI200" s="8"/>
      <c r="AJ200" s="8"/>
      <c r="AK200" s="8"/>
      <c r="AL200" s="8"/>
      <c r="AM200" s="8"/>
      <c r="AN200" s="8"/>
      <c r="AO200" s="8"/>
      <c r="AP200" s="8"/>
      <c r="AQ200" s="8"/>
      <c r="AR200" s="8"/>
      <c r="AS200" s="8"/>
      <c r="AT200" s="8"/>
      <c r="AU200" s="8"/>
      <c r="AV200" s="8"/>
      <c r="AW200" s="8"/>
      <c r="AX200" s="8"/>
      <c r="AY200" s="8"/>
    </row>
    <row r="201" spans="33:51" x14ac:dyDescent="0.4">
      <c r="AG201" s="8"/>
      <c r="AH201" s="8"/>
      <c r="AI201" s="8"/>
      <c r="AJ201" s="8"/>
      <c r="AK201" s="8"/>
      <c r="AL201" s="8"/>
      <c r="AM201" s="8"/>
      <c r="AN201" s="8"/>
      <c r="AO201" s="8"/>
      <c r="AP201" s="8"/>
      <c r="AQ201" s="8"/>
      <c r="AR201" s="8"/>
      <c r="AS201" s="8"/>
      <c r="AT201" s="8"/>
      <c r="AU201" s="8"/>
      <c r="AV201" s="8"/>
      <c r="AW201" s="8"/>
      <c r="AX201" s="8"/>
      <c r="AY201" s="8"/>
    </row>
    <row r="202" spans="33:51" x14ac:dyDescent="0.4">
      <c r="AG202" s="8"/>
      <c r="AH202" s="8"/>
      <c r="AI202" s="8"/>
      <c r="AJ202" s="8"/>
      <c r="AK202" s="8"/>
      <c r="AL202" s="8"/>
      <c r="AM202" s="8"/>
      <c r="AN202" s="8"/>
      <c r="AO202" s="8"/>
      <c r="AP202" s="8"/>
      <c r="AQ202" s="8"/>
      <c r="AR202" s="8"/>
      <c r="AS202" s="8"/>
      <c r="AT202" s="8"/>
      <c r="AU202" s="8"/>
      <c r="AV202" s="8"/>
      <c r="AW202" s="8"/>
      <c r="AX202" s="8"/>
      <c r="AY202" s="8"/>
    </row>
    <row r="203" spans="33:51" x14ac:dyDescent="0.4">
      <c r="AG203" s="8"/>
      <c r="AH203" s="8"/>
      <c r="AI203" s="8"/>
      <c r="AJ203" s="8"/>
      <c r="AK203" s="8"/>
      <c r="AL203" s="8"/>
      <c r="AM203" s="8"/>
      <c r="AN203" s="8"/>
      <c r="AO203" s="8"/>
      <c r="AP203" s="8"/>
      <c r="AQ203" s="8"/>
      <c r="AR203" s="8"/>
      <c r="AS203" s="8"/>
      <c r="AT203" s="8"/>
      <c r="AU203" s="8"/>
      <c r="AV203" s="8"/>
      <c r="AW203" s="8"/>
      <c r="AX203" s="8"/>
      <c r="AY203" s="8"/>
    </row>
    <row r="204" spans="33:51" x14ac:dyDescent="0.4">
      <c r="AG204" s="8"/>
      <c r="AH204" s="8"/>
      <c r="AI204" s="8"/>
      <c r="AJ204" s="8"/>
      <c r="AK204" s="8"/>
      <c r="AL204" s="8"/>
      <c r="AM204" s="8"/>
      <c r="AN204" s="8"/>
      <c r="AO204" s="8"/>
      <c r="AP204" s="8"/>
      <c r="AQ204" s="8"/>
      <c r="AR204" s="8"/>
      <c r="AS204" s="8"/>
      <c r="AT204" s="8"/>
      <c r="AU204" s="8"/>
      <c r="AV204" s="8"/>
      <c r="AW204" s="8"/>
      <c r="AX204" s="8"/>
      <c r="AY204" s="8"/>
    </row>
    <row r="205" spans="33:51" x14ac:dyDescent="0.4">
      <c r="AG205" s="8"/>
      <c r="AH205" s="8"/>
      <c r="AI205" s="8"/>
      <c r="AJ205" s="8"/>
      <c r="AK205" s="8"/>
      <c r="AL205" s="8"/>
      <c r="AM205" s="8"/>
      <c r="AN205" s="8"/>
      <c r="AO205" s="8"/>
      <c r="AP205" s="8"/>
      <c r="AQ205" s="8"/>
      <c r="AR205" s="8"/>
      <c r="AS205" s="8"/>
      <c r="AT205" s="8"/>
      <c r="AU205" s="8"/>
      <c r="AV205" s="8"/>
      <c r="AW205" s="8"/>
      <c r="AX205" s="8"/>
      <c r="AY205" s="8"/>
    </row>
  </sheetData>
  <sheetProtection algorithmName="SHA-512" hashValue="CdNLioGWiO6Uqorq4rAgJRJlXefVGxboQIVBW4TL+uyK0qiiLby0P8MFMqJt7U8E7Qo7OgC9MwfFkVHNzEtbhg==" saltValue="TX9FT0ZoJnNajGt4kNT+sQ==" spinCount="100000" sheet="1" objects="1" scenarios="1"/>
  <protectedRanges>
    <protectedRange sqref="O15:AC74 B77:AC81" name="範囲1"/>
  </protectedRanges>
  <mergeCells count="313">
    <mergeCell ref="B2:P2"/>
    <mergeCell ref="B76:AC76"/>
    <mergeCell ref="B77:AC81"/>
    <mergeCell ref="B12:B14"/>
    <mergeCell ref="C12:E14"/>
    <mergeCell ref="F6:Q6"/>
    <mergeCell ref="F7:Q7"/>
    <mergeCell ref="F8:Q8"/>
    <mergeCell ref="F9:Q9"/>
    <mergeCell ref="S4:AB9"/>
    <mergeCell ref="AC13:AC14"/>
    <mergeCell ref="B15:B18"/>
    <mergeCell ref="C15:E18"/>
    <mergeCell ref="F15:N16"/>
    <mergeCell ref="O15:O18"/>
    <mergeCell ref="P15:P18"/>
    <mergeCell ref="Q15:Q18"/>
    <mergeCell ref="R15:R18"/>
    <mergeCell ref="S15:S18"/>
    <mergeCell ref="T15:T18"/>
    <mergeCell ref="F17:N18"/>
    <mergeCell ref="U15:U18"/>
    <mergeCell ref="V15:V18"/>
    <mergeCell ref="W15:W18"/>
    <mergeCell ref="B4:E4"/>
    <mergeCell ref="B6:E6"/>
    <mergeCell ref="B7:E7"/>
    <mergeCell ref="B8:E8"/>
    <mergeCell ref="B9:E9"/>
    <mergeCell ref="X13:X14"/>
    <mergeCell ref="Y13:Y14"/>
    <mergeCell ref="B11:N11"/>
    <mergeCell ref="O11:AC11"/>
    <mergeCell ref="F4:Q4"/>
    <mergeCell ref="R13:R14"/>
    <mergeCell ref="S13:S14"/>
    <mergeCell ref="X12:Y12"/>
    <mergeCell ref="O13:O14"/>
    <mergeCell ref="Q13:Q14"/>
    <mergeCell ref="F12:N14"/>
    <mergeCell ref="T13:T14"/>
    <mergeCell ref="Y15:Y18"/>
    <mergeCell ref="Z15:Z18"/>
    <mergeCell ref="AA15:AA18"/>
    <mergeCell ref="AB15:AB18"/>
    <mergeCell ref="AC15:AC18"/>
    <mergeCell ref="X15:X18"/>
    <mergeCell ref="B19:B22"/>
    <mergeCell ref="C19:E22"/>
    <mergeCell ref="F19:N20"/>
    <mergeCell ref="O19:O22"/>
    <mergeCell ref="P19:P22"/>
    <mergeCell ref="Q19:Q22"/>
    <mergeCell ref="R19:R22"/>
    <mergeCell ref="S19:S22"/>
    <mergeCell ref="T19:T22"/>
    <mergeCell ref="F21:N22"/>
    <mergeCell ref="U19:U22"/>
    <mergeCell ref="V19:V22"/>
    <mergeCell ref="W19:W22"/>
    <mergeCell ref="X19:X22"/>
    <mergeCell ref="Y19:Y22"/>
    <mergeCell ref="Z19:Z22"/>
    <mergeCell ref="AA19:AA22"/>
    <mergeCell ref="AB19:AB22"/>
    <mergeCell ref="AC19:AC22"/>
    <mergeCell ref="B23:B26"/>
    <mergeCell ref="C23:E26"/>
    <mergeCell ref="F23:N24"/>
    <mergeCell ref="O23:O26"/>
    <mergeCell ref="P23:P26"/>
    <mergeCell ref="Q23:Q26"/>
    <mergeCell ref="R23:R26"/>
    <mergeCell ref="S23:S26"/>
    <mergeCell ref="T23:T26"/>
    <mergeCell ref="F25:N26"/>
    <mergeCell ref="U23:U26"/>
    <mergeCell ref="V23:V26"/>
    <mergeCell ref="W23:W26"/>
    <mergeCell ref="X23:X26"/>
    <mergeCell ref="Y23:Y26"/>
    <mergeCell ref="Z23:Z26"/>
    <mergeCell ref="AA23:AA26"/>
    <mergeCell ref="AB23:AB26"/>
    <mergeCell ref="AC23:AC26"/>
    <mergeCell ref="B27:B30"/>
    <mergeCell ref="C27:E30"/>
    <mergeCell ref="F27:N28"/>
    <mergeCell ref="O27:O30"/>
    <mergeCell ref="P27:P30"/>
    <mergeCell ref="Q27:Q30"/>
    <mergeCell ref="R27:R30"/>
    <mergeCell ref="S27:S30"/>
    <mergeCell ref="T27:T30"/>
    <mergeCell ref="F29:N30"/>
    <mergeCell ref="U27:U30"/>
    <mergeCell ref="V27:V30"/>
    <mergeCell ref="W27:W30"/>
    <mergeCell ref="X27:X30"/>
    <mergeCell ref="Y27:Y30"/>
    <mergeCell ref="Z27:Z30"/>
    <mergeCell ref="AA27:AA30"/>
    <mergeCell ref="AB27:AB30"/>
    <mergeCell ref="AC27:AC30"/>
    <mergeCell ref="B31:B34"/>
    <mergeCell ref="C31:E34"/>
    <mergeCell ref="F31:N32"/>
    <mergeCell ref="O31:O34"/>
    <mergeCell ref="P31:P34"/>
    <mergeCell ref="Q31:Q34"/>
    <mergeCell ref="R31:R34"/>
    <mergeCell ref="S31:S34"/>
    <mergeCell ref="T31:T34"/>
    <mergeCell ref="F33:N34"/>
    <mergeCell ref="U31:U34"/>
    <mergeCell ref="V31:V34"/>
    <mergeCell ref="W31:W34"/>
    <mergeCell ref="X31:X34"/>
    <mergeCell ref="Y31:Y34"/>
    <mergeCell ref="Z31:Z34"/>
    <mergeCell ref="AA31:AA34"/>
    <mergeCell ref="AB31:AB34"/>
    <mergeCell ref="AC31:AC34"/>
    <mergeCell ref="B35:B38"/>
    <mergeCell ref="C35:E38"/>
    <mergeCell ref="F35:N36"/>
    <mergeCell ref="O35:O38"/>
    <mergeCell ref="P35:P38"/>
    <mergeCell ref="Q35:Q38"/>
    <mergeCell ref="R35:R38"/>
    <mergeCell ref="S35:S38"/>
    <mergeCell ref="T35:T38"/>
    <mergeCell ref="F37:N38"/>
    <mergeCell ref="U35:U38"/>
    <mergeCell ref="V35:V38"/>
    <mergeCell ref="W35:W38"/>
    <mergeCell ref="X35:X38"/>
    <mergeCell ref="Y35:Y38"/>
    <mergeCell ref="Z35:Z38"/>
    <mergeCell ref="AA35:AA38"/>
    <mergeCell ref="AB35:AB38"/>
    <mergeCell ref="AC35:AC38"/>
    <mergeCell ref="B39:B42"/>
    <mergeCell ref="C39:E42"/>
    <mergeCell ref="F39:N40"/>
    <mergeCell ref="O39:O42"/>
    <mergeCell ref="P39:P42"/>
    <mergeCell ref="Q39:Q42"/>
    <mergeCell ref="R39:R42"/>
    <mergeCell ref="S39:S42"/>
    <mergeCell ref="T39:T42"/>
    <mergeCell ref="F41:N42"/>
    <mergeCell ref="U39:U42"/>
    <mergeCell ref="V39:V42"/>
    <mergeCell ref="W39:W42"/>
    <mergeCell ref="X39:X42"/>
    <mergeCell ref="Y39:Y42"/>
    <mergeCell ref="Z39:Z42"/>
    <mergeCell ref="AA39:AA42"/>
    <mergeCell ref="AB39:AB42"/>
    <mergeCell ref="AC39:AC42"/>
    <mergeCell ref="B43:B46"/>
    <mergeCell ref="C43:E46"/>
    <mergeCell ref="F43:N44"/>
    <mergeCell ref="O43:O46"/>
    <mergeCell ref="P43:P46"/>
    <mergeCell ref="Q43:Q46"/>
    <mergeCell ref="R43:R46"/>
    <mergeCell ref="S43:S46"/>
    <mergeCell ref="T43:T46"/>
    <mergeCell ref="F45:N46"/>
    <mergeCell ref="U43:U46"/>
    <mergeCell ref="V43:V46"/>
    <mergeCell ref="W43:W46"/>
    <mergeCell ref="X43:X46"/>
    <mergeCell ref="Y43:Y46"/>
    <mergeCell ref="Z43:Z46"/>
    <mergeCell ref="AA43:AA46"/>
    <mergeCell ref="AB43:AB46"/>
    <mergeCell ref="AC43:AC46"/>
    <mergeCell ref="B47:B50"/>
    <mergeCell ref="C47:E50"/>
    <mergeCell ref="F47:N48"/>
    <mergeCell ref="O47:O50"/>
    <mergeCell ref="P47:P50"/>
    <mergeCell ref="Q47:Q50"/>
    <mergeCell ref="R47:R50"/>
    <mergeCell ref="S47:S50"/>
    <mergeCell ref="T47:T50"/>
    <mergeCell ref="F49:N50"/>
    <mergeCell ref="U47:U50"/>
    <mergeCell ref="V47:V50"/>
    <mergeCell ref="W47:W50"/>
    <mergeCell ref="X47:X50"/>
    <mergeCell ref="Y47:Y50"/>
    <mergeCell ref="Z47:Z50"/>
    <mergeCell ref="AA47:AA50"/>
    <mergeCell ref="AB47:AB50"/>
    <mergeCell ref="AC47:AC50"/>
    <mergeCell ref="B51:B54"/>
    <mergeCell ref="C51:E54"/>
    <mergeCell ref="F51:N52"/>
    <mergeCell ref="O51:O54"/>
    <mergeCell ref="P51:P54"/>
    <mergeCell ref="Q51:Q54"/>
    <mergeCell ref="R51:R54"/>
    <mergeCell ref="S51:S54"/>
    <mergeCell ref="T51:T54"/>
    <mergeCell ref="F53:N54"/>
    <mergeCell ref="U51:U54"/>
    <mergeCell ref="V51:V54"/>
    <mergeCell ref="W51:W54"/>
    <mergeCell ref="X51:X54"/>
    <mergeCell ref="Y51:Y54"/>
    <mergeCell ref="Z51:Z54"/>
    <mergeCell ref="AA51:AA54"/>
    <mergeCell ref="AB51:AB54"/>
    <mergeCell ref="AC51:AC54"/>
    <mergeCell ref="B63:B66"/>
    <mergeCell ref="C63:E66"/>
    <mergeCell ref="F63:N64"/>
    <mergeCell ref="O63:O66"/>
    <mergeCell ref="P63:P66"/>
    <mergeCell ref="Q63:Q66"/>
    <mergeCell ref="R63:R66"/>
    <mergeCell ref="S63:S66"/>
    <mergeCell ref="T63:T66"/>
    <mergeCell ref="F65:N66"/>
    <mergeCell ref="U63:U66"/>
    <mergeCell ref="V63:V66"/>
    <mergeCell ref="W63:W66"/>
    <mergeCell ref="X63:X66"/>
    <mergeCell ref="Y63:Y66"/>
    <mergeCell ref="Z63:Z66"/>
    <mergeCell ref="AA63:AA66"/>
    <mergeCell ref="AB63:AB66"/>
    <mergeCell ref="AC63:AC66"/>
    <mergeCell ref="B67:B70"/>
    <mergeCell ref="C67:E70"/>
    <mergeCell ref="F67:N68"/>
    <mergeCell ref="O67:O70"/>
    <mergeCell ref="P67:P70"/>
    <mergeCell ref="Q67:Q70"/>
    <mergeCell ref="R67:R70"/>
    <mergeCell ref="S67:S70"/>
    <mergeCell ref="T67:T70"/>
    <mergeCell ref="F69:N70"/>
    <mergeCell ref="U67:U70"/>
    <mergeCell ref="V67:V70"/>
    <mergeCell ref="W67:W70"/>
    <mergeCell ref="X67:X70"/>
    <mergeCell ref="Y67:Y70"/>
    <mergeCell ref="Z67:Z70"/>
    <mergeCell ref="AA67:AA70"/>
    <mergeCell ref="AB67:AB70"/>
    <mergeCell ref="AC67:AC70"/>
    <mergeCell ref="B71:B74"/>
    <mergeCell ref="C71:E74"/>
    <mergeCell ref="F71:N72"/>
    <mergeCell ref="O71:O74"/>
    <mergeCell ref="P71:P74"/>
    <mergeCell ref="Q71:Q74"/>
    <mergeCell ref="R71:R74"/>
    <mergeCell ref="S71:S74"/>
    <mergeCell ref="T71:T74"/>
    <mergeCell ref="F73:N74"/>
    <mergeCell ref="U71:U74"/>
    <mergeCell ref="V71:V74"/>
    <mergeCell ref="W71:W74"/>
    <mergeCell ref="X71:X74"/>
    <mergeCell ref="Y71:Y74"/>
    <mergeCell ref="Z71:Z74"/>
    <mergeCell ref="AA71:AA74"/>
    <mergeCell ref="AB71:AB74"/>
    <mergeCell ref="AC71:AC74"/>
    <mergeCell ref="B55:B58"/>
    <mergeCell ref="C55:E58"/>
    <mergeCell ref="F55:N56"/>
    <mergeCell ref="O55:O58"/>
    <mergeCell ref="P55:P58"/>
    <mergeCell ref="Q55:Q58"/>
    <mergeCell ref="R55:R58"/>
    <mergeCell ref="S55:S58"/>
    <mergeCell ref="T55:T58"/>
    <mergeCell ref="F57:N58"/>
    <mergeCell ref="U55:U58"/>
    <mergeCell ref="V55:V58"/>
    <mergeCell ref="W55:W58"/>
    <mergeCell ref="X55:X58"/>
    <mergeCell ref="Y55:Y58"/>
    <mergeCell ref="Z55:Z58"/>
    <mergeCell ref="AA55:AA58"/>
    <mergeCell ref="AB55:AB58"/>
    <mergeCell ref="AC55:AC58"/>
    <mergeCell ref="B59:B62"/>
    <mergeCell ref="C59:E62"/>
    <mergeCell ref="F59:N60"/>
    <mergeCell ref="O59:O62"/>
    <mergeCell ref="P59:P62"/>
    <mergeCell ref="Q59:Q62"/>
    <mergeCell ref="R59:R62"/>
    <mergeCell ref="S59:S62"/>
    <mergeCell ref="T59:T62"/>
    <mergeCell ref="F61:N62"/>
    <mergeCell ref="U59:U62"/>
    <mergeCell ref="V59:V62"/>
    <mergeCell ref="W59:W62"/>
    <mergeCell ref="X59:X62"/>
    <mergeCell ref="Y59:Y62"/>
    <mergeCell ref="Z59:Z62"/>
    <mergeCell ref="AA59:AA62"/>
    <mergeCell ref="AB59:AB62"/>
    <mergeCell ref="AC59:AC62"/>
  </mergeCells>
  <phoneticPr fontId="1"/>
  <conditionalFormatting sqref="C15:N74">
    <cfRule type="cellIs" dxfId="15" priority="4" operator="equal">
      <formula>0</formula>
    </cfRule>
  </conditionalFormatting>
  <conditionalFormatting sqref="F4">
    <cfRule type="cellIs" dxfId="14" priority="27" operator="equal">
      <formula>0</formula>
    </cfRule>
  </conditionalFormatting>
  <conditionalFormatting sqref="F7:Q9">
    <cfRule type="cellIs" dxfId="13" priority="1" operator="equal">
      <formula>0</formula>
    </cfRule>
  </conditionalFormatting>
  <dataValidations count="10">
    <dataValidation type="list" allowBlank="1" showInputMessage="1" showErrorMessage="1" sqref="P15:P16 P19:P20 P23:P24 P27:P28 P31:P32 P35:P36 P39:P40 P43:P44 P47:P48 P51:P52 P55:P56 P59:P60 P63:P64 P67:P68 P71:P72" xr:uid="{73C09B76-3E5B-41EC-B48D-9CC885642681}">
      <formula1>"DSL収載,NDSL収載,DSL・NDSLともに未収載,対象外,不明"</formula1>
    </dataValidation>
    <dataValidation type="list" allowBlank="1" showInputMessage="1" showErrorMessage="1" sqref="Q15:R74" xr:uid="{34A6564A-FD2C-4FF8-8F55-68AC9939C40A}">
      <formula1>"登録済,登録済のモノマーからなるポリマー,未登録,対象外,不明"</formula1>
    </dataValidation>
    <dataValidation type="list" allowBlank="1" showInputMessage="1" showErrorMessage="1" sqref="V15:W74 AA15:AB74 Y15:Y74" xr:uid="{E7F4CEC7-32FE-425A-9D8B-8B257EBBB607}">
      <formula1>"収載,未収載,対象外,不明"</formula1>
    </dataValidation>
    <dataValidation type="list" allowBlank="1" showInputMessage="1" showErrorMessage="1" sqref="Z15:Z74" xr:uid="{5022557C-4EBD-414E-9FE0-F1B91762CF4B}">
      <formula1>"収載,標準登録を完了すべき既存物質,未収載,対象外,不明"</formula1>
    </dataValidation>
    <dataValidation type="list" allowBlank="1" showInputMessage="1" showErrorMessage="1" sqref="AC15:AC74" xr:uid="{D6FCEDC4-CCD0-46D6-A3E6-F3AE534BCD6C}">
      <formula1>"収載,有害物質リスト5.6届出済,未収載,対象外,不明"</formula1>
    </dataValidation>
    <dataValidation type="list" allowBlank="1" showInputMessage="1" showErrorMessage="1" sqref="O15:O74" xr:uid="{6944217A-C286-4342-BAE2-563210660E60}">
      <formula1>"収載（active物質）,収載（inactive物質）,未収載,対象外,不明"</formula1>
    </dataValidation>
    <dataValidation type="list" allowBlank="1" showInputMessage="1" showErrorMessage="1" sqref="S15:S74" xr:uid="{F29D60BE-6E3F-4104-A02A-CC5BD90565D0}">
      <formula1>"EU-REACH登録済,EU-REACH未登録,対象外,不明"</formula1>
    </dataValidation>
    <dataValidation type="list" allowBlank="1" showInputMessage="1" showErrorMessage="1" sqref="T15:T74" xr:uid="{0D024391-CE04-4A49-914D-712A4390AC5A}">
      <formula1>"登録済,予備登録済,未登録,対象外,不明"</formula1>
    </dataValidation>
    <dataValidation type="list" allowBlank="1" showInputMessage="1" showErrorMessage="1" sqref="X15:X74" xr:uid="{5E5EA937-3CA2-401B-9299-1AC9CF5B2AD9}">
      <formula1>"既存化学物質登録済,既存化学物質未登録,新規化学物質登録済,新規化学物質未登録,対象外,不明"</formula1>
    </dataValidation>
    <dataValidation type="list" allowBlank="1" showInputMessage="1" showErrorMessage="1" sqref="U15:U74" xr:uid="{F3FFB6F5-2858-46F7-9924-25C7BFF2FC11}">
      <formula1>"収載, 未収載, 対象外, 不明"</formula1>
    </dataValidation>
  </dataValidations>
  <pageMargins left="0.23622047244094491" right="0.23622047244094491" top="0.15748031496062992" bottom="0.15748031496062992" header="0.31496062992125984" footer="0.31496062992125984"/>
  <pageSetup paperSize="9" scale="48" fitToHeight="0" orientation="landscape" r:id="rId1"/>
  <rowBreaks count="1" manualBreakCount="1">
    <brk id="81"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CECB9-D0ED-4D1E-838B-88D53E17DA8C}">
  <sheetPr>
    <pageSetUpPr fitToPage="1"/>
  </sheetPr>
  <dimension ref="A1:AY205"/>
  <sheetViews>
    <sheetView view="pageBreakPreview" zoomScaleNormal="80" zoomScaleSheetLayoutView="100" workbookViewId="0">
      <selection activeCell="R2" sqref="R2"/>
    </sheetView>
  </sheetViews>
  <sheetFormatPr defaultColWidth="8.875" defaultRowHeight="18.75" x14ac:dyDescent="0.4"/>
  <cols>
    <col min="1" max="1" width="2.625" customWidth="1"/>
    <col min="2" max="14" width="4.625" customWidth="1"/>
    <col min="15" max="15" width="16.125" customWidth="1"/>
    <col min="16" max="16" width="12.625" customWidth="1"/>
    <col min="17" max="17" width="15" customWidth="1"/>
    <col min="18" max="18" width="12.625" customWidth="1"/>
    <col min="19" max="19" width="14.625" customWidth="1"/>
    <col min="20" max="20" width="12.625" customWidth="1"/>
    <col min="21" max="21" width="19.375" customWidth="1"/>
    <col min="22" max="22" width="16.125" customWidth="1"/>
    <col min="23" max="23" width="15" customWidth="1"/>
    <col min="24" max="24" width="12.625" customWidth="1"/>
    <col min="25" max="26" width="12.125" customWidth="1"/>
    <col min="27" max="27" width="12.5" customWidth="1"/>
    <col min="28" max="28" width="12.625" customWidth="1"/>
    <col min="29" max="29" width="12.125" customWidth="1"/>
  </cols>
  <sheetData>
    <row r="1" spans="1:51" x14ac:dyDescent="0.4">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row>
    <row r="2" spans="1:51" ht="35.1" customHeight="1" x14ac:dyDescent="0.4">
      <c r="A2" s="8"/>
      <c r="B2" s="667" t="str">
        <f>"大日精化グループ：原材料含有化学物質調査票  "&amp;①調査のお願い!$W$6</f>
        <v>大日精化グループ：原材料含有化学物質調査票  Ver8.1</v>
      </c>
      <c r="C2" s="667"/>
      <c r="D2" s="667"/>
      <c r="E2" s="667"/>
      <c r="F2" s="667"/>
      <c r="G2" s="667"/>
      <c r="H2" s="667"/>
      <c r="I2" s="667"/>
      <c r="J2" s="667"/>
      <c r="K2" s="667"/>
      <c r="L2" s="667"/>
      <c r="M2" s="667"/>
      <c r="N2" s="667"/>
      <c r="O2" s="668"/>
      <c r="P2" s="668"/>
      <c r="Q2" s="37"/>
      <c r="R2" s="37"/>
      <c r="S2" s="37"/>
      <c r="T2" s="37"/>
      <c r="U2" s="37"/>
      <c r="V2" s="37"/>
      <c r="W2" s="37"/>
      <c r="X2" s="37"/>
      <c r="Y2" s="37"/>
      <c r="Z2" s="37"/>
      <c r="AA2" s="37"/>
      <c r="AB2" s="37"/>
      <c r="AC2" s="37"/>
      <c r="AD2" s="37"/>
      <c r="AE2" s="37"/>
      <c r="AF2" s="37"/>
      <c r="AG2" s="37"/>
      <c r="AH2" s="8"/>
      <c r="AI2" s="8"/>
      <c r="AJ2" s="8"/>
      <c r="AK2" s="8"/>
      <c r="AL2" s="8"/>
      <c r="AM2" s="8"/>
      <c r="AN2" s="8"/>
      <c r="AO2" s="8"/>
      <c r="AP2" s="8"/>
      <c r="AQ2" s="8"/>
      <c r="AR2" s="8"/>
      <c r="AS2" s="8"/>
      <c r="AT2" s="8"/>
      <c r="AU2" s="8"/>
      <c r="AV2" s="8"/>
      <c r="AW2" s="8"/>
      <c r="AX2" s="8"/>
      <c r="AY2" s="8"/>
    </row>
    <row r="3" spans="1:51" ht="19.5" thickBot="1" x14ac:dyDescent="0.45">
      <c r="A3" s="8"/>
      <c r="B3" s="8"/>
      <c r="C3" s="8"/>
      <c r="D3" s="8"/>
      <c r="E3" s="8"/>
      <c r="F3" s="8"/>
      <c r="G3" s="8"/>
      <c r="H3" s="8"/>
      <c r="I3" s="8"/>
      <c r="J3" s="8"/>
      <c r="K3" s="8"/>
      <c r="L3" s="8"/>
      <c r="M3" s="8"/>
      <c r="N3" s="8"/>
      <c r="O3" s="37"/>
      <c r="P3" s="37"/>
      <c r="Q3" s="37"/>
      <c r="R3" s="37"/>
      <c r="S3" s="37"/>
      <c r="T3" s="37"/>
      <c r="U3" s="37"/>
      <c r="V3" s="37"/>
      <c r="W3" s="37"/>
      <c r="X3" s="37"/>
      <c r="Y3" s="37"/>
      <c r="Z3" s="37"/>
      <c r="AA3" s="37"/>
      <c r="AB3" s="37"/>
      <c r="AC3" s="37"/>
      <c r="AD3" s="37"/>
      <c r="AE3" s="37"/>
      <c r="AF3" s="37"/>
      <c r="AG3" s="37"/>
      <c r="AH3" s="8"/>
      <c r="AI3" s="8"/>
      <c r="AJ3" s="8"/>
      <c r="AK3" s="8"/>
      <c r="AL3" s="8"/>
      <c r="AM3" s="8"/>
      <c r="AN3" s="8"/>
      <c r="AO3" s="8"/>
      <c r="AP3" s="8"/>
      <c r="AQ3" s="8"/>
      <c r="AR3" s="8"/>
      <c r="AS3" s="8"/>
      <c r="AT3" s="8"/>
      <c r="AU3" s="8"/>
      <c r="AV3" s="8"/>
      <c r="AW3" s="8"/>
      <c r="AX3" s="8"/>
      <c r="AY3" s="8"/>
    </row>
    <row r="4" spans="1:51" ht="35.1" customHeight="1" thickBot="1" x14ac:dyDescent="0.45">
      <c r="A4" s="8"/>
      <c r="B4" s="489" t="s">
        <v>4</v>
      </c>
      <c r="C4" s="490"/>
      <c r="D4" s="490"/>
      <c r="E4" s="491"/>
      <c r="F4" s="658" t="str">
        <f>'①調査のお願い (記入例)'!H16</f>
        <v>daicolor1-123</v>
      </c>
      <c r="G4" s="699"/>
      <c r="H4" s="699"/>
      <c r="I4" s="699"/>
      <c r="J4" s="699"/>
      <c r="K4" s="699"/>
      <c r="L4" s="699"/>
      <c r="M4" s="699"/>
      <c r="N4" s="699"/>
      <c r="O4" s="699"/>
      <c r="P4" s="699"/>
      <c r="Q4" s="700"/>
      <c r="R4" s="37"/>
      <c r="S4" s="212" t="s">
        <v>202</v>
      </c>
      <c r="T4" s="449"/>
      <c r="U4" s="449"/>
      <c r="V4" s="449"/>
      <c r="W4" s="449"/>
      <c r="X4" s="449"/>
      <c r="Y4" s="449"/>
      <c r="Z4" s="449"/>
      <c r="AA4" s="449"/>
      <c r="AB4" s="450"/>
      <c r="AC4" s="37"/>
      <c r="AD4" s="37"/>
      <c r="AE4" s="37"/>
      <c r="AF4" s="37"/>
      <c r="AG4" s="37"/>
      <c r="AH4" s="8"/>
      <c r="AI4" s="8"/>
      <c r="AJ4" s="8"/>
      <c r="AK4" s="8"/>
      <c r="AL4" s="8"/>
      <c r="AM4" s="8"/>
      <c r="AN4" s="8"/>
      <c r="AO4" s="8"/>
      <c r="AP4" s="8"/>
      <c r="AQ4" s="8"/>
      <c r="AR4" s="8"/>
      <c r="AS4" s="8"/>
      <c r="AT4" s="8"/>
      <c r="AU4" s="8"/>
      <c r="AV4" s="8"/>
      <c r="AW4" s="8"/>
      <c r="AX4" s="8"/>
      <c r="AY4" s="8"/>
    </row>
    <row r="5" spans="1:51" ht="19.5" thickBot="1" x14ac:dyDescent="0.45">
      <c r="A5" s="8"/>
      <c r="B5" s="8"/>
      <c r="C5" s="8"/>
      <c r="D5" s="8"/>
      <c r="E5" s="8"/>
      <c r="F5" s="8"/>
      <c r="G5" s="8"/>
      <c r="H5" s="8"/>
      <c r="I5" s="8"/>
      <c r="J5" s="8"/>
      <c r="K5" s="8"/>
      <c r="L5" s="8"/>
      <c r="M5" s="8"/>
      <c r="N5" s="8"/>
      <c r="O5" s="37"/>
      <c r="P5" s="37"/>
      <c r="Q5" s="37"/>
      <c r="R5" s="37"/>
      <c r="S5" s="451"/>
      <c r="T5" s="694"/>
      <c r="U5" s="694"/>
      <c r="V5" s="694"/>
      <c r="W5" s="694"/>
      <c r="X5" s="694"/>
      <c r="Y5" s="694"/>
      <c r="Z5" s="694"/>
      <c r="AA5" s="694"/>
      <c r="AB5" s="453"/>
      <c r="AC5" s="37"/>
      <c r="AD5" s="37"/>
      <c r="AE5" s="37"/>
      <c r="AF5" s="37"/>
      <c r="AG5" s="37"/>
      <c r="AH5" s="8"/>
      <c r="AI5" s="8"/>
      <c r="AJ5" s="8"/>
      <c r="AK5" s="8"/>
      <c r="AL5" s="8"/>
      <c r="AM5" s="8"/>
      <c r="AN5" s="8"/>
      <c r="AO5" s="8"/>
      <c r="AP5" s="8"/>
      <c r="AQ5" s="8"/>
      <c r="AR5" s="8"/>
      <c r="AS5" s="8"/>
      <c r="AT5" s="8"/>
      <c r="AU5" s="8"/>
      <c r="AV5" s="8"/>
      <c r="AW5" s="8"/>
      <c r="AX5" s="8"/>
      <c r="AY5" s="8"/>
    </row>
    <row r="6" spans="1:51" ht="24.95" customHeight="1" x14ac:dyDescent="0.4">
      <c r="A6" s="8"/>
      <c r="B6" s="646" t="s">
        <v>20</v>
      </c>
      <c r="C6" s="647"/>
      <c r="D6" s="647"/>
      <c r="E6" s="647"/>
      <c r="F6" s="685" t="str">
        <f>IF('①調査のお願い (記入例)'!$N$15="","",'①調査のお願い (記入例)'!$H$15&amp;'①調査のお願い (記入例)'!$K$15&amp;'①調査のお願い (記入例)'!$L$15&amp;'①調査のお願い (記入例)'!$M$15&amp;'①調査のお願い (記入例)'!$N$15&amp;'①調査のお願い (記入例)'!$O$15)</f>
        <v>2024年7月30日</v>
      </c>
      <c r="G6" s="686"/>
      <c r="H6" s="686"/>
      <c r="I6" s="686"/>
      <c r="J6" s="686"/>
      <c r="K6" s="686"/>
      <c r="L6" s="686"/>
      <c r="M6" s="686"/>
      <c r="N6" s="686"/>
      <c r="O6" s="686"/>
      <c r="P6" s="686"/>
      <c r="Q6" s="687"/>
      <c r="R6" s="37"/>
      <c r="S6" s="451"/>
      <c r="T6" s="694"/>
      <c r="U6" s="694"/>
      <c r="V6" s="694"/>
      <c r="W6" s="694"/>
      <c r="X6" s="694"/>
      <c r="Y6" s="694"/>
      <c r="Z6" s="694"/>
      <c r="AA6" s="694"/>
      <c r="AB6" s="453"/>
      <c r="AC6" s="37"/>
      <c r="AD6" s="37"/>
      <c r="AE6" s="37"/>
      <c r="AF6" s="37"/>
      <c r="AG6" s="37"/>
      <c r="AH6" s="8"/>
      <c r="AI6" s="8"/>
      <c r="AJ6" s="8"/>
      <c r="AK6" s="8"/>
      <c r="AL6" s="8"/>
      <c r="AM6" s="8"/>
      <c r="AN6" s="8"/>
      <c r="AO6" s="8"/>
      <c r="AP6" s="8"/>
      <c r="AQ6" s="8"/>
      <c r="AR6" s="8"/>
      <c r="AS6" s="8"/>
      <c r="AT6" s="8"/>
      <c r="AU6" s="8"/>
      <c r="AV6" s="8"/>
      <c r="AW6" s="8"/>
      <c r="AX6" s="8"/>
      <c r="AY6" s="8"/>
    </row>
    <row r="7" spans="1:51" ht="24.95" customHeight="1" x14ac:dyDescent="0.4">
      <c r="A7" s="8"/>
      <c r="B7" s="648" t="s">
        <v>6</v>
      </c>
      <c r="C7" s="649"/>
      <c r="D7" s="649"/>
      <c r="E7" s="650"/>
      <c r="F7" s="688" t="str">
        <f>'①調査のお願い (記入例)'!H18</f>
        <v>大日精化工業株式会社</v>
      </c>
      <c r="G7" s="689"/>
      <c r="H7" s="689"/>
      <c r="I7" s="689"/>
      <c r="J7" s="689"/>
      <c r="K7" s="689"/>
      <c r="L7" s="689"/>
      <c r="M7" s="689"/>
      <c r="N7" s="689"/>
      <c r="O7" s="689"/>
      <c r="P7" s="689"/>
      <c r="Q7" s="690"/>
      <c r="R7" s="37"/>
      <c r="S7" s="451"/>
      <c r="T7" s="694"/>
      <c r="U7" s="694"/>
      <c r="V7" s="694"/>
      <c r="W7" s="694"/>
      <c r="X7" s="694"/>
      <c r="Y7" s="694"/>
      <c r="Z7" s="694"/>
      <c r="AA7" s="694"/>
      <c r="AB7" s="453"/>
      <c r="AC7" s="37"/>
      <c r="AD7" s="37"/>
      <c r="AE7" s="37"/>
      <c r="AF7" s="37"/>
      <c r="AG7" s="37"/>
      <c r="AH7" s="8"/>
      <c r="AI7" s="8"/>
      <c r="AJ7" s="8"/>
      <c r="AK7" s="8"/>
      <c r="AL7" s="8"/>
      <c r="AM7" s="8"/>
      <c r="AN7" s="8"/>
      <c r="AO7" s="8"/>
      <c r="AP7" s="8"/>
      <c r="AQ7" s="8"/>
      <c r="AR7" s="8"/>
      <c r="AS7" s="8"/>
      <c r="AT7" s="8"/>
      <c r="AU7" s="8"/>
      <c r="AV7" s="8"/>
      <c r="AW7" s="8"/>
      <c r="AX7" s="8"/>
      <c r="AY7" s="8"/>
    </row>
    <row r="8" spans="1:51" ht="24.95" customHeight="1" x14ac:dyDescent="0.4">
      <c r="A8" s="8"/>
      <c r="B8" s="648" t="s">
        <v>21</v>
      </c>
      <c r="C8" s="649"/>
      <c r="D8" s="649"/>
      <c r="E8" s="650"/>
      <c r="F8" s="688" t="str">
        <f>'①調査のお願い (記入例)'!H19</f>
        <v>CSR・ESG推進本部　品質化学品統括部　化学品管理部</v>
      </c>
      <c r="G8" s="689"/>
      <c r="H8" s="689"/>
      <c r="I8" s="689"/>
      <c r="J8" s="689"/>
      <c r="K8" s="689"/>
      <c r="L8" s="689"/>
      <c r="M8" s="689"/>
      <c r="N8" s="689"/>
      <c r="O8" s="689"/>
      <c r="P8" s="689"/>
      <c r="Q8" s="690"/>
      <c r="R8" s="37"/>
      <c r="S8" s="451"/>
      <c r="T8" s="694"/>
      <c r="U8" s="694"/>
      <c r="V8" s="694"/>
      <c r="W8" s="694"/>
      <c r="X8" s="694"/>
      <c r="Y8" s="694"/>
      <c r="Z8" s="694"/>
      <c r="AA8" s="694"/>
      <c r="AB8" s="453"/>
      <c r="AC8" s="37"/>
      <c r="AD8" s="37"/>
      <c r="AE8" s="37"/>
      <c r="AF8" s="37"/>
      <c r="AG8" s="37"/>
      <c r="AH8" s="8"/>
      <c r="AI8" s="8"/>
      <c r="AJ8" s="8"/>
      <c r="AK8" s="8"/>
      <c r="AL8" s="8"/>
      <c r="AM8" s="8"/>
      <c r="AN8" s="8"/>
      <c r="AO8" s="8"/>
      <c r="AP8" s="8"/>
      <c r="AQ8" s="8"/>
      <c r="AR8" s="8"/>
      <c r="AS8" s="8"/>
      <c r="AT8" s="8"/>
      <c r="AU8" s="8"/>
      <c r="AV8" s="8"/>
      <c r="AW8" s="8"/>
      <c r="AX8" s="8"/>
      <c r="AY8" s="8"/>
    </row>
    <row r="9" spans="1:51" ht="24.95" customHeight="1" thickBot="1" x14ac:dyDescent="0.45">
      <c r="A9" s="8"/>
      <c r="B9" s="651" t="s">
        <v>8</v>
      </c>
      <c r="C9" s="652"/>
      <c r="D9" s="652"/>
      <c r="E9" s="653"/>
      <c r="F9" s="691" t="str">
        <f>'①調査のお願い (記入例)'!H20</f>
        <v>大日　太郎</v>
      </c>
      <c r="G9" s="692"/>
      <c r="H9" s="692"/>
      <c r="I9" s="692"/>
      <c r="J9" s="692"/>
      <c r="K9" s="692"/>
      <c r="L9" s="692"/>
      <c r="M9" s="692"/>
      <c r="N9" s="692"/>
      <c r="O9" s="692"/>
      <c r="P9" s="692"/>
      <c r="Q9" s="693"/>
      <c r="R9" s="37"/>
      <c r="S9" s="454"/>
      <c r="T9" s="455"/>
      <c r="U9" s="455"/>
      <c r="V9" s="455"/>
      <c r="W9" s="455"/>
      <c r="X9" s="455"/>
      <c r="Y9" s="455"/>
      <c r="Z9" s="455"/>
      <c r="AA9" s="455"/>
      <c r="AB9" s="456"/>
      <c r="AC9" s="37"/>
      <c r="AD9" s="37"/>
      <c r="AE9" s="37"/>
      <c r="AF9" s="37"/>
      <c r="AG9" s="37"/>
      <c r="AH9" s="8"/>
      <c r="AI9" s="8"/>
      <c r="AJ9" s="8"/>
      <c r="AK9" s="8"/>
      <c r="AL9" s="8"/>
      <c r="AM9" s="8"/>
      <c r="AN9" s="8"/>
      <c r="AO9" s="8"/>
      <c r="AP9" s="8"/>
      <c r="AQ9" s="8"/>
      <c r="AR9" s="8"/>
      <c r="AS9" s="8"/>
      <c r="AT9" s="8"/>
      <c r="AU9" s="8"/>
      <c r="AV9" s="8"/>
      <c r="AW9" s="8"/>
      <c r="AX9" s="8"/>
      <c r="AY9" s="8"/>
    </row>
    <row r="10" spans="1:51" ht="27.75" customHeight="1" x14ac:dyDescent="0.4">
      <c r="A10" s="8"/>
      <c r="B10" s="8"/>
      <c r="C10" s="8"/>
      <c r="D10" s="8"/>
      <c r="E10" s="8"/>
      <c r="F10" s="8"/>
      <c r="G10" s="8"/>
      <c r="H10" s="8"/>
      <c r="I10" s="8"/>
      <c r="J10" s="8"/>
      <c r="K10" s="8"/>
      <c r="L10" s="8"/>
      <c r="M10" s="8"/>
      <c r="N10" s="8"/>
      <c r="O10" s="37"/>
      <c r="P10" s="37"/>
      <c r="Q10" s="37"/>
      <c r="R10" s="37"/>
      <c r="S10" s="37"/>
      <c r="T10" s="37"/>
      <c r="U10" s="37"/>
      <c r="V10" s="37"/>
      <c r="W10" s="37"/>
      <c r="X10" s="37"/>
      <c r="Y10" s="37"/>
      <c r="Z10" s="37"/>
      <c r="AA10" s="37"/>
      <c r="AB10" s="37"/>
      <c r="AC10" s="37"/>
      <c r="AD10" s="37"/>
      <c r="AE10" s="37"/>
      <c r="AF10" s="37"/>
      <c r="AG10" s="37"/>
      <c r="AH10" s="8"/>
      <c r="AI10" s="8"/>
      <c r="AJ10" s="8"/>
      <c r="AK10" s="8"/>
      <c r="AL10" s="8"/>
      <c r="AM10" s="8"/>
      <c r="AN10" s="8"/>
      <c r="AO10" s="8"/>
      <c r="AP10" s="8"/>
      <c r="AQ10" s="8"/>
      <c r="AR10" s="8"/>
      <c r="AS10" s="8"/>
      <c r="AT10" s="8"/>
      <c r="AU10" s="8"/>
      <c r="AV10" s="8"/>
      <c r="AW10" s="8"/>
      <c r="AX10" s="8"/>
      <c r="AY10" s="8"/>
    </row>
    <row r="11" spans="1:51" ht="24.75" thickBot="1" x14ac:dyDescent="0.45">
      <c r="A11" s="8"/>
      <c r="B11" s="655" t="s">
        <v>101</v>
      </c>
      <c r="C11" s="656"/>
      <c r="D11" s="656"/>
      <c r="E11" s="656"/>
      <c r="F11" s="656"/>
      <c r="G11" s="656"/>
      <c r="H11" s="656"/>
      <c r="I11" s="656"/>
      <c r="J11" s="656"/>
      <c r="K11" s="656"/>
      <c r="L11" s="656"/>
      <c r="M11" s="656"/>
      <c r="N11" s="656"/>
      <c r="O11" s="657" t="s">
        <v>144</v>
      </c>
      <c r="P11" s="657"/>
      <c r="Q11" s="657"/>
      <c r="R11" s="657"/>
      <c r="S11" s="657"/>
      <c r="T11" s="657"/>
      <c r="U11" s="657"/>
      <c r="V11" s="657"/>
      <c r="W11" s="657"/>
      <c r="X11" s="657"/>
      <c r="Y11" s="657"/>
      <c r="Z11" s="657"/>
      <c r="AA11" s="657"/>
      <c r="AB11" s="657"/>
      <c r="AC11" s="657"/>
      <c r="AD11" s="8"/>
      <c r="AE11" s="8"/>
      <c r="AF11" s="8"/>
      <c r="AG11" s="8"/>
      <c r="AH11" s="8"/>
      <c r="AI11" s="8"/>
      <c r="AJ11" s="8"/>
      <c r="AK11" s="8"/>
      <c r="AL11" s="8"/>
      <c r="AM11" s="8"/>
      <c r="AN11" s="8"/>
      <c r="AO11" s="8"/>
      <c r="AP11" s="8"/>
      <c r="AQ11" s="8"/>
      <c r="AR11" s="8"/>
      <c r="AS11" s="8"/>
      <c r="AT11" s="8"/>
      <c r="AU11" s="8"/>
      <c r="AV11" s="8"/>
      <c r="AW11" s="8"/>
      <c r="AX11" s="8"/>
      <c r="AY11" s="8"/>
    </row>
    <row r="12" spans="1:51" ht="24.95" customHeight="1" x14ac:dyDescent="0.4">
      <c r="A12" s="8"/>
      <c r="B12" s="680"/>
      <c r="C12" s="682" t="s">
        <v>55</v>
      </c>
      <c r="D12" s="683"/>
      <c r="E12" s="684"/>
      <c r="F12" s="664" t="s">
        <v>186</v>
      </c>
      <c r="G12" s="665"/>
      <c r="H12" s="665"/>
      <c r="I12" s="665"/>
      <c r="J12" s="665"/>
      <c r="K12" s="665"/>
      <c r="L12" s="665"/>
      <c r="M12" s="665"/>
      <c r="N12" s="666"/>
      <c r="O12" s="65" t="s">
        <v>67</v>
      </c>
      <c r="P12" s="36" t="s">
        <v>68</v>
      </c>
      <c r="Q12" s="36" t="s">
        <v>31</v>
      </c>
      <c r="R12" s="36" t="s">
        <v>69</v>
      </c>
      <c r="S12" s="36" t="s">
        <v>70</v>
      </c>
      <c r="T12" s="36" t="s">
        <v>71</v>
      </c>
      <c r="U12" s="36" t="s">
        <v>72</v>
      </c>
      <c r="V12" s="36" t="s">
        <v>73</v>
      </c>
      <c r="W12" s="36" t="s">
        <v>74</v>
      </c>
      <c r="X12" s="661" t="s">
        <v>75</v>
      </c>
      <c r="Y12" s="661"/>
      <c r="Z12" s="36" t="s">
        <v>76</v>
      </c>
      <c r="AA12" s="36" t="s">
        <v>77</v>
      </c>
      <c r="AB12" s="36" t="s">
        <v>78</v>
      </c>
      <c r="AC12" s="23" t="s">
        <v>79</v>
      </c>
      <c r="AD12" s="8"/>
      <c r="AE12" s="8"/>
      <c r="AF12" s="8"/>
      <c r="AG12" s="8"/>
      <c r="AH12" s="8"/>
      <c r="AI12" s="8"/>
      <c r="AJ12" s="8"/>
    </row>
    <row r="13" spans="1:51" ht="24.95" customHeight="1" x14ac:dyDescent="0.4">
      <c r="A13" s="8"/>
      <c r="B13" s="681"/>
      <c r="C13" s="465"/>
      <c r="D13" s="466"/>
      <c r="E13" s="467"/>
      <c r="F13" s="474"/>
      <c r="G13" s="475"/>
      <c r="H13" s="475"/>
      <c r="I13" s="475"/>
      <c r="J13" s="475"/>
      <c r="K13" s="475"/>
      <c r="L13" s="475"/>
      <c r="M13" s="475"/>
      <c r="N13" s="476"/>
      <c r="O13" s="662" t="s">
        <v>80</v>
      </c>
      <c r="P13" s="35" t="s">
        <v>81</v>
      </c>
      <c r="Q13" s="654" t="s">
        <v>83</v>
      </c>
      <c r="R13" s="654" t="s">
        <v>84</v>
      </c>
      <c r="S13" s="654" t="s">
        <v>85</v>
      </c>
      <c r="T13" s="654" t="s">
        <v>86</v>
      </c>
      <c r="U13" s="35" t="s">
        <v>87</v>
      </c>
      <c r="V13" s="35" t="s">
        <v>89</v>
      </c>
      <c r="W13" s="24" t="s">
        <v>100</v>
      </c>
      <c r="X13" s="654" t="s">
        <v>92</v>
      </c>
      <c r="Y13" s="654" t="s">
        <v>138</v>
      </c>
      <c r="Z13" s="35" t="s">
        <v>93</v>
      </c>
      <c r="AA13" s="35" t="s">
        <v>95</v>
      </c>
      <c r="AB13" s="35" t="s">
        <v>97</v>
      </c>
      <c r="AC13" s="695" t="s">
        <v>99</v>
      </c>
      <c r="AD13" s="8"/>
      <c r="AE13" s="8"/>
      <c r="AF13" s="8"/>
      <c r="AG13" s="8"/>
      <c r="AH13" s="8"/>
      <c r="AI13" s="8"/>
      <c r="AJ13" s="8"/>
    </row>
    <row r="14" spans="1:51" ht="30" customHeight="1" x14ac:dyDescent="0.4">
      <c r="A14" s="8"/>
      <c r="B14" s="681"/>
      <c r="C14" s="468"/>
      <c r="D14" s="469"/>
      <c r="E14" s="470"/>
      <c r="F14" s="477"/>
      <c r="G14" s="478"/>
      <c r="H14" s="478"/>
      <c r="I14" s="478"/>
      <c r="J14" s="478"/>
      <c r="K14" s="478"/>
      <c r="L14" s="478"/>
      <c r="M14" s="478"/>
      <c r="N14" s="479"/>
      <c r="O14" s="663"/>
      <c r="P14" s="35" t="s">
        <v>82</v>
      </c>
      <c r="Q14" s="654"/>
      <c r="R14" s="654"/>
      <c r="S14" s="654"/>
      <c r="T14" s="654"/>
      <c r="U14" s="35" t="s">
        <v>88</v>
      </c>
      <c r="V14" s="35" t="s">
        <v>90</v>
      </c>
      <c r="W14" s="35" t="s">
        <v>91</v>
      </c>
      <c r="X14" s="654"/>
      <c r="Y14" s="654"/>
      <c r="Z14" s="35" t="s">
        <v>94</v>
      </c>
      <c r="AA14" s="35" t="s">
        <v>96</v>
      </c>
      <c r="AB14" s="35" t="s">
        <v>98</v>
      </c>
      <c r="AC14" s="695"/>
      <c r="AD14" s="8"/>
      <c r="AE14" s="8"/>
      <c r="AF14" s="8"/>
      <c r="AG14" s="8"/>
      <c r="AH14" s="8"/>
      <c r="AI14" s="8"/>
      <c r="AJ14" s="8"/>
    </row>
    <row r="15" spans="1:51" ht="12" customHeight="1" x14ac:dyDescent="0.4">
      <c r="A15" s="8"/>
      <c r="B15" s="636">
        <v>1</v>
      </c>
      <c r="C15" s="613" t="str">
        <f>'③-1組成情報 (記入例)'!C15</f>
        <v>1309-64-4</v>
      </c>
      <c r="D15" s="614"/>
      <c r="E15" s="614"/>
      <c r="F15" s="617" t="str">
        <f>'③-1組成情報 (記入例)'!G15</f>
        <v>酸化アンチモン(III)</v>
      </c>
      <c r="G15" s="618"/>
      <c r="H15" s="618"/>
      <c r="I15" s="618"/>
      <c r="J15" s="618"/>
      <c r="K15" s="618"/>
      <c r="L15" s="618"/>
      <c r="M15" s="618"/>
      <c r="N15" s="619"/>
      <c r="O15" s="623" t="s">
        <v>139</v>
      </c>
      <c r="P15" s="605" t="s">
        <v>140</v>
      </c>
      <c r="Q15" s="605" t="s">
        <v>141</v>
      </c>
      <c r="R15" s="605" t="s">
        <v>141</v>
      </c>
      <c r="S15" s="605" t="s">
        <v>149</v>
      </c>
      <c r="T15" s="605" t="s">
        <v>177</v>
      </c>
      <c r="U15" s="605" t="s">
        <v>142</v>
      </c>
      <c r="V15" s="605" t="s">
        <v>142</v>
      </c>
      <c r="W15" s="605" t="s">
        <v>142</v>
      </c>
      <c r="X15" s="605" t="s">
        <v>152</v>
      </c>
      <c r="Y15" s="605" t="s">
        <v>142</v>
      </c>
      <c r="Z15" s="605" t="s">
        <v>142</v>
      </c>
      <c r="AA15" s="605" t="s">
        <v>142</v>
      </c>
      <c r="AB15" s="605" t="s">
        <v>153</v>
      </c>
      <c r="AC15" s="608" t="s">
        <v>142</v>
      </c>
      <c r="AD15" s="8"/>
      <c r="AE15" s="8"/>
      <c r="AF15" s="8"/>
      <c r="AG15" s="8"/>
      <c r="AH15" s="8"/>
      <c r="AI15" s="8"/>
      <c r="AJ15" s="8"/>
    </row>
    <row r="16" spans="1:51" ht="12" customHeight="1" x14ac:dyDescent="0.4">
      <c r="A16" s="8"/>
      <c r="B16" s="611"/>
      <c r="C16" s="615"/>
      <c r="D16" s="616"/>
      <c r="E16" s="616"/>
      <c r="F16" s="620"/>
      <c r="G16" s="621"/>
      <c r="H16" s="621"/>
      <c r="I16" s="621"/>
      <c r="J16" s="621"/>
      <c r="K16" s="621"/>
      <c r="L16" s="621"/>
      <c r="M16" s="621"/>
      <c r="N16" s="622"/>
      <c r="O16" s="623"/>
      <c r="P16" s="605"/>
      <c r="Q16" s="605"/>
      <c r="R16" s="605"/>
      <c r="S16" s="605"/>
      <c r="T16" s="605"/>
      <c r="U16" s="605"/>
      <c r="V16" s="605"/>
      <c r="W16" s="605"/>
      <c r="X16" s="605"/>
      <c r="Y16" s="605"/>
      <c r="Z16" s="605"/>
      <c r="AA16" s="605"/>
      <c r="AB16" s="605"/>
      <c r="AC16" s="608"/>
      <c r="AD16" s="8"/>
      <c r="AE16" s="8"/>
      <c r="AF16" s="8"/>
      <c r="AG16" s="8"/>
      <c r="AH16" s="8"/>
      <c r="AI16" s="8"/>
      <c r="AJ16" s="8"/>
    </row>
    <row r="17" spans="1:36" ht="12" customHeight="1" x14ac:dyDescent="0.4">
      <c r="A17" s="8"/>
      <c r="B17" s="611"/>
      <c r="C17" s="615"/>
      <c r="D17" s="616"/>
      <c r="E17" s="616"/>
      <c r="F17" s="626" t="str">
        <f>'③-1組成情報 (記入例)'!G17</f>
        <v>Diantimony trioxide</v>
      </c>
      <c r="G17" s="627"/>
      <c r="H17" s="627"/>
      <c r="I17" s="627"/>
      <c r="J17" s="627"/>
      <c r="K17" s="627"/>
      <c r="L17" s="627"/>
      <c r="M17" s="627"/>
      <c r="N17" s="628"/>
      <c r="O17" s="624"/>
      <c r="P17" s="606"/>
      <c r="Q17" s="606"/>
      <c r="R17" s="606"/>
      <c r="S17" s="606"/>
      <c r="T17" s="606"/>
      <c r="U17" s="606"/>
      <c r="V17" s="606"/>
      <c r="W17" s="606"/>
      <c r="X17" s="606"/>
      <c r="Y17" s="606"/>
      <c r="Z17" s="606"/>
      <c r="AA17" s="606"/>
      <c r="AB17" s="606"/>
      <c r="AC17" s="609"/>
      <c r="AD17" s="8"/>
      <c r="AE17" s="8"/>
      <c r="AF17" s="8"/>
      <c r="AG17" s="8"/>
      <c r="AH17" s="8"/>
      <c r="AI17" s="8"/>
      <c r="AJ17" s="8"/>
    </row>
    <row r="18" spans="1:36" ht="12" customHeight="1" x14ac:dyDescent="0.4">
      <c r="A18" s="8"/>
      <c r="B18" s="612"/>
      <c r="C18" s="616"/>
      <c r="D18" s="616"/>
      <c r="E18" s="616"/>
      <c r="F18" s="629"/>
      <c r="G18" s="630"/>
      <c r="H18" s="630"/>
      <c r="I18" s="630"/>
      <c r="J18" s="630"/>
      <c r="K18" s="630"/>
      <c r="L18" s="630"/>
      <c r="M18" s="630"/>
      <c r="N18" s="631"/>
      <c r="O18" s="625"/>
      <c r="P18" s="607"/>
      <c r="Q18" s="607"/>
      <c r="R18" s="607"/>
      <c r="S18" s="607"/>
      <c r="T18" s="607"/>
      <c r="U18" s="607"/>
      <c r="V18" s="607"/>
      <c r="W18" s="607"/>
      <c r="X18" s="607"/>
      <c r="Y18" s="607"/>
      <c r="Z18" s="607"/>
      <c r="AA18" s="607"/>
      <c r="AB18" s="607"/>
      <c r="AC18" s="610"/>
      <c r="AD18" s="8"/>
      <c r="AE18" s="8"/>
      <c r="AF18" s="8"/>
      <c r="AG18" s="8"/>
      <c r="AH18" s="8"/>
      <c r="AI18" s="8"/>
      <c r="AJ18" s="8"/>
    </row>
    <row r="19" spans="1:36" ht="12" customHeight="1" x14ac:dyDescent="0.4">
      <c r="A19" s="8"/>
      <c r="B19" s="611">
        <v>2</v>
      </c>
      <c r="C19" s="613" t="str">
        <f>'③-1組成情報 (記入例)'!C19</f>
        <v>68187-11-1</v>
      </c>
      <c r="D19" s="614"/>
      <c r="E19" s="614"/>
      <c r="F19" s="617" t="str">
        <f>'③-1組成情報 (記入例)'!G19</f>
        <v>コバルト、アルミ、クロムの複合酸化物</v>
      </c>
      <c r="G19" s="618"/>
      <c r="H19" s="618"/>
      <c r="I19" s="618"/>
      <c r="J19" s="618"/>
      <c r="K19" s="618"/>
      <c r="L19" s="618"/>
      <c r="M19" s="618"/>
      <c r="N19" s="619"/>
      <c r="O19" s="623" t="s">
        <v>139</v>
      </c>
      <c r="P19" s="605" t="s">
        <v>140</v>
      </c>
      <c r="Q19" s="605" t="s">
        <v>141</v>
      </c>
      <c r="R19" s="605" t="s">
        <v>141</v>
      </c>
      <c r="S19" s="605" t="s">
        <v>149</v>
      </c>
      <c r="T19" s="605" t="s">
        <v>154</v>
      </c>
      <c r="U19" s="605" t="s">
        <v>142</v>
      </c>
      <c r="V19" s="605" t="s">
        <v>142</v>
      </c>
      <c r="W19" s="605" t="s">
        <v>142</v>
      </c>
      <c r="X19" s="605" t="s">
        <v>152</v>
      </c>
      <c r="Y19" s="605" t="s">
        <v>142</v>
      </c>
      <c r="Z19" s="605" t="s">
        <v>142</v>
      </c>
      <c r="AA19" s="605" t="s">
        <v>143</v>
      </c>
      <c r="AB19" s="605" t="s">
        <v>143</v>
      </c>
      <c r="AC19" s="608" t="s">
        <v>142</v>
      </c>
      <c r="AD19" s="8"/>
      <c r="AE19" s="8"/>
      <c r="AF19" s="8"/>
      <c r="AG19" s="8"/>
      <c r="AH19" s="8"/>
      <c r="AI19" s="8"/>
      <c r="AJ19" s="8"/>
    </row>
    <row r="20" spans="1:36" ht="12" customHeight="1" x14ac:dyDescent="0.4">
      <c r="A20" s="8"/>
      <c r="B20" s="611"/>
      <c r="C20" s="615"/>
      <c r="D20" s="616"/>
      <c r="E20" s="616"/>
      <c r="F20" s="620"/>
      <c r="G20" s="621"/>
      <c r="H20" s="621"/>
      <c r="I20" s="621"/>
      <c r="J20" s="621"/>
      <c r="K20" s="621"/>
      <c r="L20" s="621"/>
      <c r="M20" s="621"/>
      <c r="N20" s="622"/>
      <c r="O20" s="623"/>
      <c r="P20" s="605"/>
      <c r="Q20" s="605"/>
      <c r="R20" s="605"/>
      <c r="S20" s="605"/>
      <c r="T20" s="605"/>
      <c r="U20" s="605"/>
      <c r="V20" s="605"/>
      <c r="W20" s="605"/>
      <c r="X20" s="605"/>
      <c r="Y20" s="605"/>
      <c r="Z20" s="605"/>
      <c r="AA20" s="605"/>
      <c r="AB20" s="605"/>
      <c r="AC20" s="608"/>
      <c r="AD20" s="8"/>
      <c r="AE20" s="8"/>
      <c r="AF20" s="8"/>
      <c r="AG20" s="8"/>
      <c r="AH20" s="8"/>
      <c r="AI20" s="8"/>
      <c r="AJ20" s="8"/>
    </row>
    <row r="21" spans="1:36" ht="12" customHeight="1" x14ac:dyDescent="0.4">
      <c r="A21" s="8"/>
      <c r="B21" s="611"/>
      <c r="C21" s="615"/>
      <c r="D21" s="616"/>
      <c r="E21" s="616"/>
      <c r="F21" s="626" t="str">
        <f>'③-1組成情報 (記入例)'!G21</f>
        <v>C.I. Pigment blue 36</v>
      </c>
      <c r="G21" s="627"/>
      <c r="H21" s="627"/>
      <c r="I21" s="627"/>
      <c r="J21" s="627"/>
      <c r="K21" s="627"/>
      <c r="L21" s="627"/>
      <c r="M21" s="627"/>
      <c r="N21" s="628"/>
      <c r="O21" s="624"/>
      <c r="P21" s="606"/>
      <c r="Q21" s="606"/>
      <c r="R21" s="606"/>
      <c r="S21" s="606"/>
      <c r="T21" s="606"/>
      <c r="U21" s="606"/>
      <c r="V21" s="606"/>
      <c r="W21" s="606"/>
      <c r="X21" s="606"/>
      <c r="Y21" s="606"/>
      <c r="Z21" s="606"/>
      <c r="AA21" s="606"/>
      <c r="AB21" s="606"/>
      <c r="AC21" s="609"/>
      <c r="AD21" s="8"/>
      <c r="AE21" s="8"/>
      <c r="AF21" s="8"/>
      <c r="AG21" s="8"/>
      <c r="AH21" s="8"/>
      <c r="AI21" s="8"/>
      <c r="AJ21" s="8"/>
    </row>
    <row r="22" spans="1:36" ht="12" customHeight="1" x14ac:dyDescent="0.4">
      <c r="A22" s="8"/>
      <c r="B22" s="612"/>
      <c r="C22" s="616"/>
      <c r="D22" s="616"/>
      <c r="E22" s="616"/>
      <c r="F22" s="629"/>
      <c r="G22" s="630"/>
      <c r="H22" s="630"/>
      <c r="I22" s="630"/>
      <c r="J22" s="630"/>
      <c r="K22" s="630"/>
      <c r="L22" s="630"/>
      <c r="M22" s="630"/>
      <c r="N22" s="631"/>
      <c r="O22" s="625"/>
      <c r="P22" s="607"/>
      <c r="Q22" s="607"/>
      <c r="R22" s="607"/>
      <c r="S22" s="607"/>
      <c r="T22" s="607"/>
      <c r="U22" s="607"/>
      <c r="V22" s="607"/>
      <c r="W22" s="607"/>
      <c r="X22" s="607"/>
      <c r="Y22" s="607"/>
      <c r="Z22" s="607"/>
      <c r="AA22" s="607"/>
      <c r="AB22" s="607"/>
      <c r="AC22" s="610"/>
      <c r="AD22" s="8"/>
      <c r="AE22" s="8"/>
      <c r="AF22" s="8"/>
      <c r="AG22" s="8"/>
      <c r="AH22" s="8"/>
      <c r="AI22" s="8"/>
      <c r="AJ22" s="8"/>
    </row>
    <row r="23" spans="1:36" ht="12" customHeight="1" x14ac:dyDescent="0.4">
      <c r="A23" s="8"/>
      <c r="B23" s="611">
        <v>3</v>
      </c>
      <c r="C23" s="613" t="str">
        <f>'③-1組成情報 (記入例)'!C23</f>
        <v>登録なし</v>
      </c>
      <c r="D23" s="614"/>
      <c r="E23" s="614"/>
      <c r="F23" s="617" t="str">
        <f>'③-1組成情報 (記入例)'!G23</f>
        <v xml:space="preserve">エポキシ・酸付加物樹脂 </v>
      </c>
      <c r="G23" s="618"/>
      <c r="H23" s="618"/>
      <c r="I23" s="618"/>
      <c r="J23" s="618"/>
      <c r="K23" s="618"/>
      <c r="L23" s="618"/>
      <c r="M23" s="618"/>
      <c r="N23" s="619"/>
      <c r="O23" s="623" t="s">
        <v>143</v>
      </c>
      <c r="P23" s="605" t="s">
        <v>143</v>
      </c>
      <c r="Q23" s="605" t="s">
        <v>143</v>
      </c>
      <c r="R23" s="605" t="s">
        <v>143</v>
      </c>
      <c r="S23" s="605" t="s">
        <v>143</v>
      </c>
      <c r="T23" s="605" t="s">
        <v>143</v>
      </c>
      <c r="U23" s="605" t="s">
        <v>143</v>
      </c>
      <c r="V23" s="605" t="s">
        <v>143</v>
      </c>
      <c r="W23" s="605" t="s">
        <v>143</v>
      </c>
      <c r="X23" s="605" t="s">
        <v>143</v>
      </c>
      <c r="Y23" s="605" t="s">
        <v>143</v>
      </c>
      <c r="Z23" s="605" t="s">
        <v>143</v>
      </c>
      <c r="AA23" s="605" t="s">
        <v>143</v>
      </c>
      <c r="AB23" s="605" t="s">
        <v>143</v>
      </c>
      <c r="AC23" s="608" t="s">
        <v>143</v>
      </c>
      <c r="AD23" s="8"/>
      <c r="AE23" s="8"/>
      <c r="AF23" s="8"/>
      <c r="AG23" s="8"/>
      <c r="AH23" s="8"/>
      <c r="AI23" s="8"/>
      <c r="AJ23" s="8"/>
    </row>
    <row r="24" spans="1:36" ht="12" customHeight="1" x14ac:dyDescent="0.4">
      <c r="A24" s="8"/>
      <c r="B24" s="611"/>
      <c r="C24" s="615"/>
      <c r="D24" s="616"/>
      <c r="E24" s="616"/>
      <c r="F24" s="620"/>
      <c r="G24" s="621"/>
      <c r="H24" s="621"/>
      <c r="I24" s="621"/>
      <c r="J24" s="621"/>
      <c r="K24" s="621"/>
      <c r="L24" s="621"/>
      <c r="M24" s="621"/>
      <c r="N24" s="622"/>
      <c r="O24" s="623"/>
      <c r="P24" s="605"/>
      <c r="Q24" s="605"/>
      <c r="R24" s="605"/>
      <c r="S24" s="605"/>
      <c r="T24" s="605"/>
      <c r="U24" s="605"/>
      <c r="V24" s="605"/>
      <c r="W24" s="605"/>
      <c r="X24" s="605"/>
      <c r="Y24" s="605"/>
      <c r="Z24" s="605"/>
      <c r="AA24" s="605"/>
      <c r="AB24" s="605"/>
      <c r="AC24" s="608"/>
      <c r="AD24" s="8"/>
      <c r="AE24" s="8"/>
      <c r="AF24" s="8"/>
      <c r="AG24" s="8"/>
      <c r="AH24" s="8"/>
      <c r="AI24" s="8"/>
      <c r="AJ24" s="8"/>
    </row>
    <row r="25" spans="1:36" ht="12" customHeight="1" x14ac:dyDescent="0.4">
      <c r="A25" s="8"/>
      <c r="B25" s="611"/>
      <c r="C25" s="615"/>
      <c r="D25" s="616"/>
      <c r="E25" s="616"/>
      <c r="F25" s="626" t="str">
        <f>'③-1組成情報 (記入例)'!G25</f>
        <v>Epoxy/acid adduct resin</v>
      </c>
      <c r="G25" s="627"/>
      <c r="H25" s="627"/>
      <c r="I25" s="627"/>
      <c r="J25" s="627"/>
      <c r="K25" s="627"/>
      <c r="L25" s="627"/>
      <c r="M25" s="627"/>
      <c r="N25" s="628"/>
      <c r="O25" s="624"/>
      <c r="P25" s="606"/>
      <c r="Q25" s="606"/>
      <c r="R25" s="606"/>
      <c r="S25" s="606"/>
      <c r="T25" s="606"/>
      <c r="U25" s="606"/>
      <c r="V25" s="606"/>
      <c r="W25" s="606"/>
      <c r="X25" s="606"/>
      <c r="Y25" s="606"/>
      <c r="Z25" s="606"/>
      <c r="AA25" s="606"/>
      <c r="AB25" s="606"/>
      <c r="AC25" s="609"/>
      <c r="AD25" s="8"/>
      <c r="AE25" s="8"/>
      <c r="AF25" s="8"/>
      <c r="AG25" s="8"/>
      <c r="AH25" s="8"/>
      <c r="AI25" s="8"/>
      <c r="AJ25" s="8"/>
    </row>
    <row r="26" spans="1:36" ht="12" customHeight="1" x14ac:dyDescent="0.4">
      <c r="A26" s="8"/>
      <c r="B26" s="612"/>
      <c r="C26" s="616"/>
      <c r="D26" s="616"/>
      <c r="E26" s="616"/>
      <c r="F26" s="629"/>
      <c r="G26" s="630"/>
      <c r="H26" s="630"/>
      <c r="I26" s="630"/>
      <c r="J26" s="630"/>
      <c r="K26" s="630"/>
      <c r="L26" s="630"/>
      <c r="M26" s="630"/>
      <c r="N26" s="631"/>
      <c r="O26" s="625"/>
      <c r="P26" s="607"/>
      <c r="Q26" s="607"/>
      <c r="R26" s="607"/>
      <c r="S26" s="607"/>
      <c r="T26" s="607"/>
      <c r="U26" s="607"/>
      <c r="V26" s="607"/>
      <c r="W26" s="607"/>
      <c r="X26" s="607"/>
      <c r="Y26" s="607"/>
      <c r="Z26" s="607"/>
      <c r="AA26" s="607"/>
      <c r="AB26" s="607"/>
      <c r="AC26" s="610"/>
      <c r="AD26" s="8"/>
      <c r="AE26" s="8"/>
      <c r="AF26" s="8"/>
      <c r="AG26" s="8"/>
      <c r="AH26" s="8"/>
      <c r="AI26" s="8"/>
      <c r="AJ26" s="8"/>
    </row>
    <row r="27" spans="1:36" ht="12" customHeight="1" x14ac:dyDescent="0.4">
      <c r="A27" s="8"/>
      <c r="B27" s="611">
        <v>4</v>
      </c>
      <c r="C27" s="613" t="str">
        <f>'③-1組成情報 (記入例)'!C27</f>
        <v xml:space="preserve">108-88-3 </v>
      </c>
      <c r="D27" s="614"/>
      <c r="E27" s="614"/>
      <c r="F27" s="617" t="str">
        <f>'③-1組成情報 (記入例)'!G27</f>
        <v>トルエン</v>
      </c>
      <c r="G27" s="618"/>
      <c r="H27" s="618"/>
      <c r="I27" s="618"/>
      <c r="J27" s="618"/>
      <c r="K27" s="618"/>
      <c r="L27" s="618"/>
      <c r="M27" s="618"/>
      <c r="N27" s="619"/>
      <c r="O27" s="623" t="s">
        <v>139</v>
      </c>
      <c r="P27" s="605" t="s">
        <v>140</v>
      </c>
      <c r="Q27" s="605" t="s">
        <v>154</v>
      </c>
      <c r="R27" s="605" t="s">
        <v>154</v>
      </c>
      <c r="S27" s="605" t="s">
        <v>164</v>
      </c>
      <c r="T27" s="605" t="s">
        <v>154</v>
      </c>
      <c r="U27" s="605" t="s">
        <v>142</v>
      </c>
      <c r="V27" s="605" t="s">
        <v>142</v>
      </c>
      <c r="W27" s="605" t="s">
        <v>142</v>
      </c>
      <c r="X27" s="605" t="s">
        <v>152</v>
      </c>
      <c r="Y27" s="605" t="s">
        <v>142</v>
      </c>
      <c r="Z27" s="605" t="s">
        <v>142</v>
      </c>
      <c r="AA27" s="605" t="s">
        <v>142</v>
      </c>
      <c r="AB27" s="605" t="s">
        <v>142</v>
      </c>
      <c r="AC27" s="608" t="s">
        <v>142</v>
      </c>
      <c r="AD27" s="8"/>
      <c r="AE27" s="8"/>
      <c r="AF27" s="8"/>
      <c r="AG27" s="8"/>
      <c r="AH27" s="8"/>
      <c r="AI27" s="8"/>
      <c r="AJ27" s="8"/>
    </row>
    <row r="28" spans="1:36" ht="12" customHeight="1" x14ac:dyDescent="0.4">
      <c r="A28" s="8"/>
      <c r="B28" s="611"/>
      <c r="C28" s="615"/>
      <c r="D28" s="616"/>
      <c r="E28" s="616"/>
      <c r="F28" s="620"/>
      <c r="G28" s="621"/>
      <c r="H28" s="621"/>
      <c r="I28" s="621"/>
      <c r="J28" s="621"/>
      <c r="K28" s="621"/>
      <c r="L28" s="621"/>
      <c r="M28" s="621"/>
      <c r="N28" s="622"/>
      <c r="O28" s="623"/>
      <c r="P28" s="605"/>
      <c r="Q28" s="605"/>
      <c r="R28" s="605"/>
      <c r="S28" s="605"/>
      <c r="T28" s="605"/>
      <c r="U28" s="605"/>
      <c r="V28" s="605"/>
      <c r="W28" s="605"/>
      <c r="X28" s="605"/>
      <c r="Y28" s="605"/>
      <c r="Z28" s="605"/>
      <c r="AA28" s="605"/>
      <c r="AB28" s="605"/>
      <c r="AC28" s="608"/>
      <c r="AD28" s="8"/>
      <c r="AE28" s="8"/>
      <c r="AF28" s="8"/>
      <c r="AG28" s="8"/>
      <c r="AH28" s="8"/>
      <c r="AI28" s="8"/>
      <c r="AJ28" s="8"/>
    </row>
    <row r="29" spans="1:36" ht="12" customHeight="1" x14ac:dyDescent="0.4">
      <c r="A29" s="8"/>
      <c r="B29" s="611"/>
      <c r="C29" s="615"/>
      <c r="D29" s="616"/>
      <c r="E29" s="616"/>
      <c r="F29" s="626" t="str">
        <f>'③-1組成情報 (記入例)'!G29</f>
        <v>Toluene</v>
      </c>
      <c r="G29" s="627"/>
      <c r="H29" s="627"/>
      <c r="I29" s="627"/>
      <c r="J29" s="627"/>
      <c r="K29" s="627"/>
      <c r="L29" s="627"/>
      <c r="M29" s="627"/>
      <c r="N29" s="628"/>
      <c r="O29" s="624"/>
      <c r="P29" s="606"/>
      <c r="Q29" s="606"/>
      <c r="R29" s="606"/>
      <c r="S29" s="606"/>
      <c r="T29" s="606"/>
      <c r="U29" s="606"/>
      <c r="V29" s="606"/>
      <c r="W29" s="606"/>
      <c r="X29" s="606"/>
      <c r="Y29" s="606"/>
      <c r="Z29" s="606"/>
      <c r="AA29" s="606"/>
      <c r="AB29" s="606"/>
      <c r="AC29" s="609"/>
      <c r="AD29" s="8"/>
      <c r="AE29" s="8"/>
      <c r="AF29" s="8"/>
      <c r="AG29" s="8"/>
      <c r="AH29" s="8"/>
      <c r="AI29" s="8"/>
      <c r="AJ29" s="8"/>
    </row>
    <row r="30" spans="1:36" ht="12" customHeight="1" x14ac:dyDescent="0.4">
      <c r="A30" s="8"/>
      <c r="B30" s="612"/>
      <c r="C30" s="616"/>
      <c r="D30" s="616"/>
      <c r="E30" s="616"/>
      <c r="F30" s="629"/>
      <c r="G30" s="630"/>
      <c r="H30" s="630"/>
      <c r="I30" s="630"/>
      <c r="J30" s="630"/>
      <c r="K30" s="630"/>
      <c r="L30" s="630"/>
      <c r="M30" s="630"/>
      <c r="N30" s="631"/>
      <c r="O30" s="625"/>
      <c r="P30" s="607"/>
      <c r="Q30" s="607"/>
      <c r="R30" s="607"/>
      <c r="S30" s="607"/>
      <c r="T30" s="607"/>
      <c r="U30" s="607"/>
      <c r="V30" s="607"/>
      <c r="W30" s="607"/>
      <c r="X30" s="607"/>
      <c r="Y30" s="607"/>
      <c r="Z30" s="607"/>
      <c r="AA30" s="607"/>
      <c r="AB30" s="607"/>
      <c r="AC30" s="610"/>
      <c r="AD30" s="8"/>
      <c r="AE30" s="8"/>
      <c r="AF30" s="8"/>
      <c r="AG30" s="8"/>
      <c r="AH30" s="8"/>
      <c r="AI30" s="8"/>
      <c r="AJ30" s="8"/>
    </row>
    <row r="31" spans="1:36" ht="12" customHeight="1" x14ac:dyDescent="0.4">
      <c r="A31" s="8"/>
      <c r="B31" s="611">
        <v>5</v>
      </c>
      <c r="C31" s="613" t="str">
        <f>'③-1組成情報 (記入例)'!C31</f>
        <v>非開示</v>
      </c>
      <c r="D31" s="614"/>
      <c r="E31" s="614"/>
      <c r="F31" s="617" t="str">
        <f>'③-1組成情報 (記入例)'!G31</f>
        <v>その他</v>
      </c>
      <c r="G31" s="618"/>
      <c r="H31" s="618"/>
      <c r="I31" s="618"/>
      <c r="J31" s="618"/>
      <c r="K31" s="618"/>
      <c r="L31" s="618"/>
      <c r="M31" s="618"/>
      <c r="N31" s="619"/>
      <c r="O31" s="623" t="s">
        <v>139</v>
      </c>
      <c r="P31" s="605" t="s">
        <v>140</v>
      </c>
      <c r="Q31" s="605" t="s">
        <v>154</v>
      </c>
      <c r="R31" s="605" t="s">
        <v>154</v>
      </c>
      <c r="S31" s="605" t="s">
        <v>164</v>
      </c>
      <c r="T31" s="605" t="s">
        <v>154</v>
      </c>
      <c r="U31" s="605" t="s">
        <v>142</v>
      </c>
      <c r="V31" s="605" t="s">
        <v>143</v>
      </c>
      <c r="W31" s="605" t="s">
        <v>142</v>
      </c>
      <c r="X31" s="605" t="s">
        <v>175</v>
      </c>
      <c r="Y31" s="605" t="s">
        <v>142</v>
      </c>
      <c r="Z31" s="605" t="s">
        <v>142</v>
      </c>
      <c r="AA31" s="605" t="s">
        <v>142</v>
      </c>
      <c r="AB31" s="605" t="s">
        <v>142</v>
      </c>
      <c r="AC31" s="608" t="s">
        <v>142</v>
      </c>
      <c r="AD31" s="8"/>
      <c r="AE31" s="8"/>
      <c r="AF31" s="8"/>
      <c r="AG31" s="8"/>
      <c r="AH31" s="8"/>
      <c r="AI31" s="8"/>
      <c r="AJ31" s="8"/>
    </row>
    <row r="32" spans="1:36" ht="12" customHeight="1" x14ac:dyDescent="0.4">
      <c r="A32" s="8"/>
      <c r="B32" s="611"/>
      <c r="C32" s="615"/>
      <c r="D32" s="616"/>
      <c r="E32" s="616"/>
      <c r="F32" s="620"/>
      <c r="G32" s="621"/>
      <c r="H32" s="621"/>
      <c r="I32" s="621"/>
      <c r="J32" s="621"/>
      <c r="K32" s="621"/>
      <c r="L32" s="621"/>
      <c r="M32" s="621"/>
      <c r="N32" s="622"/>
      <c r="O32" s="623"/>
      <c r="P32" s="605"/>
      <c r="Q32" s="605"/>
      <c r="R32" s="605"/>
      <c r="S32" s="605"/>
      <c r="T32" s="605"/>
      <c r="U32" s="605"/>
      <c r="V32" s="605"/>
      <c r="W32" s="605"/>
      <c r="X32" s="605"/>
      <c r="Y32" s="605"/>
      <c r="Z32" s="605"/>
      <c r="AA32" s="605"/>
      <c r="AB32" s="605"/>
      <c r="AC32" s="608"/>
      <c r="AD32" s="8"/>
      <c r="AE32" s="8"/>
      <c r="AF32" s="8"/>
      <c r="AG32" s="8"/>
      <c r="AH32" s="8"/>
      <c r="AI32" s="8"/>
      <c r="AJ32" s="8"/>
    </row>
    <row r="33" spans="1:36" ht="12" customHeight="1" x14ac:dyDescent="0.4">
      <c r="A33" s="8"/>
      <c r="B33" s="611"/>
      <c r="C33" s="615"/>
      <c r="D33" s="616"/>
      <c r="E33" s="616"/>
      <c r="F33" s="626" t="str">
        <f>'③-1組成情報 (記入例)'!G33</f>
        <v>Others</v>
      </c>
      <c r="G33" s="627"/>
      <c r="H33" s="627"/>
      <c r="I33" s="627"/>
      <c r="J33" s="627"/>
      <c r="K33" s="627"/>
      <c r="L33" s="627"/>
      <c r="M33" s="627"/>
      <c r="N33" s="628"/>
      <c r="O33" s="624"/>
      <c r="P33" s="606"/>
      <c r="Q33" s="606"/>
      <c r="R33" s="606"/>
      <c r="S33" s="606"/>
      <c r="T33" s="606"/>
      <c r="U33" s="606"/>
      <c r="V33" s="606"/>
      <c r="W33" s="606"/>
      <c r="X33" s="606"/>
      <c r="Y33" s="606"/>
      <c r="Z33" s="606"/>
      <c r="AA33" s="606"/>
      <c r="AB33" s="606"/>
      <c r="AC33" s="609"/>
      <c r="AD33" s="8"/>
      <c r="AE33" s="8"/>
      <c r="AF33" s="8"/>
      <c r="AG33" s="8"/>
      <c r="AH33" s="8"/>
      <c r="AI33" s="8"/>
      <c r="AJ33" s="8"/>
    </row>
    <row r="34" spans="1:36" ht="12" customHeight="1" x14ac:dyDescent="0.4">
      <c r="A34" s="8"/>
      <c r="B34" s="612"/>
      <c r="C34" s="616"/>
      <c r="D34" s="616"/>
      <c r="E34" s="616"/>
      <c r="F34" s="629"/>
      <c r="G34" s="630"/>
      <c r="H34" s="630"/>
      <c r="I34" s="630"/>
      <c r="J34" s="630"/>
      <c r="K34" s="630"/>
      <c r="L34" s="630"/>
      <c r="M34" s="630"/>
      <c r="N34" s="631"/>
      <c r="O34" s="625"/>
      <c r="P34" s="607"/>
      <c r="Q34" s="607"/>
      <c r="R34" s="607"/>
      <c r="S34" s="607"/>
      <c r="T34" s="607"/>
      <c r="U34" s="607"/>
      <c r="V34" s="607"/>
      <c r="W34" s="607"/>
      <c r="X34" s="607"/>
      <c r="Y34" s="607"/>
      <c r="Z34" s="607"/>
      <c r="AA34" s="607"/>
      <c r="AB34" s="607"/>
      <c r="AC34" s="610"/>
      <c r="AD34" s="8"/>
      <c r="AE34" s="8"/>
      <c r="AF34" s="8"/>
      <c r="AG34" s="8"/>
      <c r="AH34" s="8"/>
      <c r="AI34" s="8"/>
      <c r="AJ34" s="8"/>
    </row>
    <row r="35" spans="1:36" ht="12" customHeight="1" x14ac:dyDescent="0.4">
      <c r="A35" s="8"/>
      <c r="B35" s="611">
        <v>6</v>
      </c>
      <c r="C35" s="613" t="str">
        <f>'③-1組成情報 (記入例)'!C35</f>
        <v>7681-65-4</v>
      </c>
      <c r="D35" s="614"/>
      <c r="E35" s="614"/>
      <c r="F35" s="617" t="str">
        <f>'③-1組成情報 (記入例)'!G35</f>
        <v>ヨウ化銅</v>
      </c>
      <c r="G35" s="618"/>
      <c r="H35" s="618"/>
      <c r="I35" s="618"/>
      <c r="J35" s="618"/>
      <c r="K35" s="618"/>
      <c r="L35" s="618"/>
      <c r="M35" s="618"/>
      <c r="N35" s="619"/>
      <c r="O35" s="623" t="s">
        <v>139</v>
      </c>
      <c r="P35" s="605" t="s">
        <v>140</v>
      </c>
      <c r="Q35" s="605" t="s">
        <v>154</v>
      </c>
      <c r="R35" s="605" t="s">
        <v>154</v>
      </c>
      <c r="S35" s="605" t="s">
        <v>164</v>
      </c>
      <c r="T35" s="605" t="s">
        <v>154</v>
      </c>
      <c r="U35" s="605" t="s">
        <v>142</v>
      </c>
      <c r="V35" s="605" t="s">
        <v>142</v>
      </c>
      <c r="W35" s="605" t="s">
        <v>142</v>
      </c>
      <c r="X35" s="605" t="s">
        <v>175</v>
      </c>
      <c r="Y35" s="605" t="s">
        <v>142</v>
      </c>
      <c r="Z35" s="605" t="s">
        <v>142</v>
      </c>
      <c r="AA35" s="605" t="s">
        <v>142</v>
      </c>
      <c r="AB35" s="605" t="s">
        <v>143</v>
      </c>
      <c r="AC35" s="608" t="s">
        <v>142</v>
      </c>
      <c r="AD35" s="8"/>
      <c r="AE35" s="8"/>
      <c r="AF35" s="8"/>
      <c r="AG35" s="8"/>
      <c r="AH35" s="8"/>
      <c r="AI35" s="8"/>
      <c r="AJ35" s="8"/>
    </row>
    <row r="36" spans="1:36" ht="12" customHeight="1" x14ac:dyDescent="0.4">
      <c r="A36" s="8"/>
      <c r="B36" s="611"/>
      <c r="C36" s="615"/>
      <c r="D36" s="616"/>
      <c r="E36" s="616"/>
      <c r="F36" s="620"/>
      <c r="G36" s="621"/>
      <c r="H36" s="621"/>
      <c r="I36" s="621"/>
      <c r="J36" s="621"/>
      <c r="K36" s="621"/>
      <c r="L36" s="621"/>
      <c r="M36" s="621"/>
      <c r="N36" s="622"/>
      <c r="O36" s="623"/>
      <c r="P36" s="605"/>
      <c r="Q36" s="605"/>
      <c r="R36" s="605"/>
      <c r="S36" s="605"/>
      <c r="T36" s="605"/>
      <c r="U36" s="605"/>
      <c r="V36" s="605"/>
      <c r="W36" s="605"/>
      <c r="X36" s="605"/>
      <c r="Y36" s="605"/>
      <c r="Z36" s="605"/>
      <c r="AA36" s="605"/>
      <c r="AB36" s="605"/>
      <c r="AC36" s="608"/>
      <c r="AD36" s="8"/>
      <c r="AE36" s="8"/>
      <c r="AF36" s="8"/>
      <c r="AG36" s="8"/>
      <c r="AH36" s="8"/>
      <c r="AI36" s="8"/>
      <c r="AJ36" s="8"/>
    </row>
    <row r="37" spans="1:36" ht="12" customHeight="1" x14ac:dyDescent="0.4">
      <c r="A37" s="8"/>
      <c r="B37" s="611"/>
      <c r="C37" s="615"/>
      <c r="D37" s="616"/>
      <c r="E37" s="616"/>
      <c r="F37" s="626" t="str">
        <f>'③-1組成情報 (記入例)'!G37</f>
        <v>Copper iodide</v>
      </c>
      <c r="G37" s="627"/>
      <c r="H37" s="627"/>
      <c r="I37" s="627"/>
      <c r="J37" s="627"/>
      <c r="K37" s="627"/>
      <c r="L37" s="627"/>
      <c r="M37" s="627"/>
      <c r="N37" s="628"/>
      <c r="O37" s="624"/>
      <c r="P37" s="606"/>
      <c r="Q37" s="606"/>
      <c r="R37" s="606"/>
      <c r="S37" s="606"/>
      <c r="T37" s="606"/>
      <c r="U37" s="606"/>
      <c r="V37" s="606"/>
      <c r="W37" s="606"/>
      <c r="X37" s="606"/>
      <c r="Y37" s="606"/>
      <c r="Z37" s="606"/>
      <c r="AA37" s="606"/>
      <c r="AB37" s="606"/>
      <c r="AC37" s="609"/>
      <c r="AD37" s="8"/>
      <c r="AE37" s="8"/>
      <c r="AF37" s="8"/>
      <c r="AG37" s="8"/>
      <c r="AH37" s="8"/>
      <c r="AI37" s="8"/>
      <c r="AJ37" s="8"/>
    </row>
    <row r="38" spans="1:36" ht="12" customHeight="1" x14ac:dyDescent="0.4">
      <c r="A38" s="8"/>
      <c r="B38" s="612"/>
      <c r="C38" s="616"/>
      <c r="D38" s="616"/>
      <c r="E38" s="616"/>
      <c r="F38" s="629"/>
      <c r="G38" s="630"/>
      <c r="H38" s="630"/>
      <c r="I38" s="630"/>
      <c r="J38" s="630"/>
      <c r="K38" s="630"/>
      <c r="L38" s="630"/>
      <c r="M38" s="630"/>
      <c r="N38" s="631"/>
      <c r="O38" s="625"/>
      <c r="P38" s="607"/>
      <c r="Q38" s="607"/>
      <c r="R38" s="607"/>
      <c r="S38" s="607"/>
      <c r="T38" s="607"/>
      <c r="U38" s="607"/>
      <c r="V38" s="607"/>
      <c r="W38" s="607"/>
      <c r="X38" s="607"/>
      <c r="Y38" s="607"/>
      <c r="Z38" s="607"/>
      <c r="AA38" s="607"/>
      <c r="AB38" s="607"/>
      <c r="AC38" s="610"/>
      <c r="AD38" s="8"/>
      <c r="AE38" s="8"/>
      <c r="AF38" s="8"/>
      <c r="AG38" s="8"/>
      <c r="AH38" s="8"/>
      <c r="AI38" s="8"/>
      <c r="AJ38" s="8"/>
    </row>
    <row r="39" spans="1:36" ht="12" customHeight="1" x14ac:dyDescent="0.4">
      <c r="A39" s="8"/>
      <c r="B39" s="611">
        <v>7</v>
      </c>
      <c r="C39" s="613" t="str">
        <f>'③-1組成情報 (記入例)'!C39</f>
        <v>103-11-7</v>
      </c>
      <c r="D39" s="614"/>
      <c r="E39" s="614"/>
      <c r="F39" s="617" t="str">
        <f>'③-1組成情報 (記入例)'!G39</f>
        <v>アクリル酸２－エチルヘキシル</v>
      </c>
      <c r="G39" s="618"/>
      <c r="H39" s="618"/>
      <c r="I39" s="618"/>
      <c r="J39" s="618"/>
      <c r="K39" s="618"/>
      <c r="L39" s="618"/>
      <c r="M39" s="618"/>
      <c r="N39" s="619"/>
      <c r="O39" s="623" t="s">
        <v>139</v>
      </c>
      <c r="P39" s="605" t="s">
        <v>140</v>
      </c>
      <c r="Q39" s="605" t="s">
        <v>154</v>
      </c>
      <c r="R39" s="605" t="s">
        <v>154</v>
      </c>
      <c r="S39" s="605" t="s">
        <v>164</v>
      </c>
      <c r="T39" s="605" t="s">
        <v>154</v>
      </c>
      <c r="U39" s="605" t="s">
        <v>153</v>
      </c>
      <c r="V39" s="605" t="s">
        <v>143</v>
      </c>
      <c r="W39" s="605" t="s">
        <v>142</v>
      </c>
      <c r="X39" s="605" t="s">
        <v>178</v>
      </c>
      <c r="Y39" s="605" t="s">
        <v>143</v>
      </c>
      <c r="Z39" s="605" t="s">
        <v>153</v>
      </c>
      <c r="AA39" s="605" t="s">
        <v>153</v>
      </c>
      <c r="AB39" s="605" t="s">
        <v>143</v>
      </c>
      <c r="AC39" s="608" t="s">
        <v>143</v>
      </c>
      <c r="AD39" s="8"/>
      <c r="AE39" s="8"/>
      <c r="AF39" s="8"/>
      <c r="AG39" s="8"/>
      <c r="AH39" s="8"/>
      <c r="AI39" s="8"/>
      <c r="AJ39" s="8"/>
    </row>
    <row r="40" spans="1:36" ht="12" customHeight="1" x14ac:dyDescent="0.4">
      <c r="A40" s="8"/>
      <c r="B40" s="611"/>
      <c r="C40" s="615"/>
      <c r="D40" s="616"/>
      <c r="E40" s="616"/>
      <c r="F40" s="620"/>
      <c r="G40" s="621"/>
      <c r="H40" s="621"/>
      <c r="I40" s="621"/>
      <c r="J40" s="621"/>
      <c r="K40" s="621"/>
      <c r="L40" s="621"/>
      <c r="M40" s="621"/>
      <c r="N40" s="622"/>
      <c r="O40" s="623"/>
      <c r="P40" s="605"/>
      <c r="Q40" s="605"/>
      <c r="R40" s="605"/>
      <c r="S40" s="605"/>
      <c r="T40" s="605"/>
      <c r="U40" s="605"/>
      <c r="V40" s="605"/>
      <c r="W40" s="605"/>
      <c r="X40" s="605"/>
      <c r="Y40" s="605"/>
      <c r="Z40" s="605"/>
      <c r="AA40" s="605"/>
      <c r="AB40" s="605"/>
      <c r="AC40" s="608"/>
      <c r="AD40" s="8"/>
      <c r="AE40" s="8"/>
      <c r="AF40" s="8"/>
      <c r="AG40" s="8"/>
      <c r="AH40" s="8"/>
      <c r="AI40" s="8"/>
      <c r="AJ40" s="8"/>
    </row>
    <row r="41" spans="1:36" ht="12" customHeight="1" x14ac:dyDescent="0.4">
      <c r="A41" s="8"/>
      <c r="B41" s="611"/>
      <c r="C41" s="615"/>
      <c r="D41" s="616"/>
      <c r="E41" s="616"/>
      <c r="F41" s="626" t="str">
        <f>'③-1組成情報 (記入例)'!G41</f>
        <v>2-Ethylhexyl acrylate</v>
      </c>
      <c r="G41" s="627"/>
      <c r="H41" s="627"/>
      <c r="I41" s="627"/>
      <c r="J41" s="627"/>
      <c r="K41" s="627"/>
      <c r="L41" s="627"/>
      <c r="M41" s="627"/>
      <c r="N41" s="628"/>
      <c r="O41" s="624"/>
      <c r="P41" s="606"/>
      <c r="Q41" s="606"/>
      <c r="R41" s="606"/>
      <c r="S41" s="606"/>
      <c r="T41" s="606"/>
      <c r="U41" s="606"/>
      <c r="V41" s="606"/>
      <c r="W41" s="606"/>
      <c r="X41" s="606"/>
      <c r="Y41" s="606"/>
      <c r="Z41" s="606"/>
      <c r="AA41" s="606"/>
      <c r="AB41" s="606"/>
      <c r="AC41" s="609"/>
      <c r="AD41" s="8"/>
      <c r="AE41" s="8"/>
      <c r="AF41" s="8"/>
      <c r="AG41" s="8"/>
      <c r="AH41" s="8"/>
      <c r="AI41" s="8"/>
      <c r="AJ41" s="8"/>
    </row>
    <row r="42" spans="1:36" ht="12" customHeight="1" x14ac:dyDescent="0.4">
      <c r="A42" s="8"/>
      <c r="B42" s="612"/>
      <c r="C42" s="616"/>
      <c r="D42" s="616"/>
      <c r="E42" s="616"/>
      <c r="F42" s="629"/>
      <c r="G42" s="630"/>
      <c r="H42" s="630"/>
      <c r="I42" s="630"/>
      <c r="J42" s="630"/>
      <c r="K42" s="630"/>
      <c r="L42" s="630"/>
      <c r="M42" s="630"/>
      <c r="N42" s="631"/>
      <c r="O42" s="625"/>
      <c r="P42" s="607"/>
      <c r="Q42" s="607"/>
      <c r="R42" s="607"/>
      <c r="S42" s="607"/>
      <c r="T42" s="607"/>
      <c r="U42" s="607"/>
      <c r="V42" s="607"/>
      <c r="W42" s="607"/>
      <c r="X42" s="607"/>
      <c r="Y42" s="607"/>
      <c r="Z42" s="607"/>
      <c r="AA42" s="607"/>
      <c r="AB42" s="607"/>
      <c r="AC42" s="610"/>
      <c r="AD42" s="8"/>
      <c r="AE42" s="8"/>
      <c r="AF42" s="8"/>
      <c r="AG42" s="8"/>
      <c r="AH42" s="8"/>
      <c r="AI42" s="8"/>
      <c r="AJ42" s="8"/>
    </row>
    <row r="43" spans="1:36" ht="12" customHeight="1" x14ac:dyDescent="0.4">
      <c r="A43" s="8"/>
      <c r="B43" s="611">
        <v>8</v>
      </c>
      <c r="C43" s="613" t="str">
        <f>'③-1組成情報 (記入例)'!C43</f>
        <v>非開示</v>
      </c>
      <c r="D43" s="614"/>
      <c r="E43" s="614"/>
      <c r="F43" s="617" t="str">
        <f>'③-1組成情報 (記入例)'!G43</f>
        <v>酸化防止剤</v>
      </c>
      <c r="G43" s="618"/>
      <c r="H43" s="618"/>
      <c r="I43" s="618"/>
      <c r="J43" s="618"/>
      <c r="K43" s="618"/>
      <c r="L43" s="618"/>
      <c r="M43" s="618"/>
      <c r="N43" s="619"/>
      <c r="O43" s="623" t="s">
        <v>139</v>
      </c>
      <c r="P43" s="605" t="s">
        <v>140</v>
      </c>
      <c r="Q43" s="605" t="s">
        <v>154</v>
      </c>
      <c r="R43" s="605" t="s">
        <v>154</v>
      </c>
      <c r="S43" s="605" t="s">
        <v>164</v>
      </c>
      <c r="T43" s="605" t="s">
        <v>154</v>
      </c>
      <c r="U43" s="605" t="s">
        <v>142</v>
      </c>
      <c r="V43" s="605" t="s">
        <v>142</v>
      </c>
      <c r="W43" s="605" t="s">
        <v>142</v>
      </c>
      <c r="X43" s="605" t="s">
        <v>152</v>
      </c>
      <c r="Y43" s="605" t="s">
        <v>142</v>
      </c>
      <c r="Z43" s="605" t="s">
        <v>142</v>
      </c>
      <c r="AA43" s="605" t="s">
        <v>142</v>
      </c>
      <c r="AB43" s="605" t="s">
        <v>142</v>
      </c>
      <c r="AC43" s="608" t="s">
        <v>142</v>
      </c>
      <c r="AD43" s="8"/>
      <c r="AE43" s="8"/>
      <c r="AF43" s="8"/>
      <c r="AG43" s="8"/>
      <c r="AH43" s="8"/>
      <c r="AI43" s="8"/>
      <c r="AJ43" s="8"/>
    </row>
    <row r="44" spans="1:36" ht="12" customHeight="1" x14ac:dyDescent="0.4">
      <c r="A44" s="8"/>
      <c r="B44" s="611"/>
      <c r="C44" s="615"/>
      <c r="D44" s="616"/>
      <c r="E44" s="616"/>
      <c r="F44" s="620"/>
      <c r="G44" s="621"/>
      <c r="H44" s="621"/>
      <c r="I44" s="621"/>
      <c r="J44" s="621"/>
      <c r="K44" s="621"/>
      <c r="L44" s="621"/>
      <c r="M44" s="621"/>
      <c r="N44" s="622"/>
      <c r="O44" s="623"/>
      <c r="P44" s="605"/>
      <c r="Q44" s="605"/>
      <c r="R44" s="605"/>
      <c r="S44" s="605"/>
      <c r="T44" s="605"/>
      <c r="U44" s="605"/>
      <c r="V44" s="605"/>
      <c r="W44" s="605"/>
      <c r="X44" s="605"/>
      <c r="Y44" s="605"/>
      <c r="Z44" s="605"/>
      <c r="AA44" s="605"/>
      <c r="AB44" s="605"/>
      <c r="AC44" s="608"/>
      <c r="AD44" s="8"/>
      <c r="AE44" s="8"/>
      <c r="AF44" s="8"/>
      <c r="AG44" s="8"/>
      <c r="AH44" s="8"/>
      <c r="AI44" s="8"/>
      <c r="AJ44" s="8"/>
    </row>
    <row r="45" spans="1:36" ht="12" customHeight="1" x14ac:dyDescent="0.4">
      <c r="A45" s="8"/>
      <c r="B45" s="611"/>
      <c r="C45" s="615"/>
      <c r="D45" s="616"/>
      <c r="E45" s="616"/>
      <c r="F45" s="626" t="str">
        <f>'③-1組成情報 (記入例)'!G45</f>
        <v>Antioxidants</v>
      </c>
      <c r="G45" s="627"/>
      <c r="H45" s="627"/>
      <c r="I45" s="627"/>
      <c r="J45" s="627"/>
      <c r="K45" s="627"/>
      <c r="L45" s="627"/>
      <c r="M45" s="627"/>
      <c r="N45" s="628"/>
      <c r="O45" s="624"/>
      <c r="P45" s="606"/>
      <c r="Q45" s="606"/>
      <c r="R45" s="606"/>
      <c r="S45" s="606"/>
      <c r="T45" s="606"/>
      <c r="U45" s="606"/>
      <c r="V45" s="606"/>
      <c r="W45" s="606"/>
      <c r="X45" s="606"/>
      <c r="Y45" s="606"/>
      <c r="Z45" s="606"/>
      <c r="AA45" s="606"/>
      <c r="AB45" s="606"/>
      <c r="AC45" s="609"/>
      <c r="AD45" s="8"/>
      <c r="AE45" s="8"/>
      <c r="AF45" s="8"/>
      <c r="AG45" s="8"/>
      <c r="AH45" s="8"/>
      <c r="AI45" s="8"/>
      <c r="AJ45" s="8"/>
    </row>
    <row r="46" spans="1:36" ht="12" customHeight="1" x14ac:dyDescent="0.4">
      <c r="A46" s="8"/>
      <c r="B46" s="612"/>
      <c r="C46" s="616"/>
      <c r="D46" s="616"/>
      <c r="E46" s="616"/>
      <c r="F46" s="629"/>
      <c r="G46" s="630"/>
      <c r="H46" s="630"/>
      <c r="I46" s="630"/>
      <c r="J46" s="630"/>
      <c r="K46" s="630"/>
      <c r="L46" s="630"/>
      <c r="M46" s="630"/>
      <c r="N46" s="631"/>
      <c r="O46" s="625"/>
      <c r="P46" s="607"/>
      <c r="Q46" s="607"/>
      <c r="R46" s="607"/>
      <c r="S46" s="607"/>
      <c r="T46" s="607"/>
      <c r="U46" s="607"/>
      <c r="V46" s="607"/>
      <c r="W46" s="607"/>
      <c r="X46" s="607"/>
      <c r="Y46" s="607"/>
      <c r="Z46" s="607"/>
      <c r="AA46" s="607"/>
      <c r="AB46" s="607"/>
      <c r="AC46" s="610"/>
      <c r="AD46" s="8"/>
      <c r="AE46" s="8"/>
      <c r="AF46" s="8"/>
      <c r="AG46" s="8"/>
      <c r="AH46" s="8"/>
      <c r="AI46" s="8"/>
      <c r="AJ46" s="8"/>
    </row>
    <row r="47" spans="1:36" ht="12" customHeight="1" x14ac:dyDescent="0.4">
      <c r="A47" s="8"/>
      <c r="B47" s="611">
        <v>9</v>
      </c>
      <c r="C47" s="613" t="str">
        <f>'③-1組成情報 (記入例)'!C47</f>
        <v>非開示</v>
      </c>
      <c r="D47" s="614"/>
      <c r="E47" s="614"/>
      <c r="F47" s="617" t="str">
        <f>'③-1組成情報 (記入例)'!G47</f>
        <v>添加剤</v>
      </c>
      <c r="G47" s="618"/>
      <c r="H47" s="618"/>
      <c r="I47" s="618"/>
      <c r="J47" s="618"/>
      <c r="K47" s="618"/>
      <c r="L47" s="618"/>
      <c r="M47" s="618"/>
      <c r="N47" s="619"/>
      <c r="O47" s="623" t="s">
        <v>139</v>
      </c>
      <c r="P47" s="605" t="s">
        <v>140</v>
      </c>
      <c r="Q47" s="605" t="s">
        <v>141</v>
      </c>
      <c r="R47" s="605" t="s">
        <v>154</v>
      </c>
      <c r="S47" s="605" t="s">
        <v>149</v>
      </c>
      <c r="T47" s="605" t="s">
        <v>150</v>
      </c>
      <c r="U47" s="605" t="s">
        <v>153</v>
      </c>
      <c r="V47" s="605" t="s">
        <v>153</v>
      </c>
      <c r="W47" s="605" t="s">
        <v>142</v>
      </c>
      <c r="X47" s="605" t="s">
        <v>152</v>
      </c>
      <c r="Y47" s="605" t="s">
        <v>142</v>
      </c>
      <c r="Z47" s="605" t="s">
        <v>142</v>
      </c>
      <c r="AA47" s="605" t="s">
        <v>153</v>
      </c>
      <c r="AB47" s="605" t="s">
        <v>153</v>
      </c>
      <c r="AC47" s="608" t="s">
        <v>165</v>
      </c>
      <c r="AD47" s="8"/>
      <c r="AE47" s="8"/>
      <c r="AF47" s="8"/>
      <c r="AG47" s="8"/>
      <c r="AH47" s="8"/>
      <c r="AI47" s="8"/>
      <c r="AJ47" s="8"/>
    </row>
    <row r="48" spans="1:36" ht="12" customHeight="1" x14ac:dyDescent="0.4">
      <c r="A48" s="8"/>
      <c r="B48" s="611"/>
      <c r="C48" s="615"/>
      <c r="D48" s="616"/>
      <c r="E48" s="616"/>
      <c r="F48" s="620"/>
      <c r="G48" s="621"/>
      <c r="H48" s="621"/>
      <c r="I48" s="621"/>
      <c r="J48" s="621"/>
      <c r="K48" s="621"/>
      <c r="L48" s="621"/>
      <c r="M48" s="621"/>
      <c r="N48" s="622"/>
      <c r="O48" s="623"/>
      <c r="P48" s="605"/>
      <c r="Q48" s="605"/>
      <c r="R48" s="605"/>
      <c r="S48" s="605"/>
      <c r="T48" s="605"/>
      <c r="U48" s="605"/>
      <c r="V48" s="605"/>
      <c r="W48" s="605"/>
      <c r="X48" s="605"/>
      <c r="Y48" s="605"/>
      <c r="Z48" s="605"/>
      <c r="AA48" s="605"/>
      <c r="AB48" s="605"/>
      <c r="AC48" s="608"/>
      <c r="AD48" s="8"/>
      <c r="AE48" s="8"/>
      <c r="AF48" s="8"/>
      <c r="AG48" s="8"/>
      <c r="AH48" s="8"/>
      <c r="AI48" s="8"/>
      <c r="AJ48" s="8"/>
    </row>
    <row r="49" spans="1:36" ht="12" customHeight="1" x14ac:dyDescent="0.4">
      <c r="A49" s="8"/>
      <c r="B49" s="611"/>
      <c r="C49" s="615"/>
      <c r="D49" s="616"/>
      <c r="E49" s="616"/>
      <c r="F49" s="626" t="str">
        <f>'③-1組成情報 (記入例)'!G49</f>
        <v>Additive</v>
      </c>
      <c r="G49" s="627"/>
      <c r="H49" s="627"/>
      <c r="I49" s="627"/>
      <c r="J49" s="627"/>
      <c r="K49" s="627"/>
      <c r="L49" s="627"/>
      <c r="M49" s="627"/>
      <c r="N49" s="628"/>
      <c r="O49" s="624"/>
      <c r="P49" s="606"/>
      <c r="Q49" s="606"/>
      <c r="R49" s="606"/>
      <c r="S49" s="606"/>
      <c r="T49" s="606"/>
      <c r="U49" s="606"/>
      <c r="V49" s="606"/>
      <c r="W49" s="606"/>
      <c r="X49" s="606"/>
      <c r="Y49" s="606"/>
      <c r="Z49" s="606"/>
      <c r="AA49" s="606"/>
      <c r="AB49" s="606"/>
      <c r="AC49" s="609"/>
      <c r="AD49" s="8"/>
      <c r="AE49" s="8"/>
      <c r="AF49" s="8"/>
      <c r="AG49" s="8"/>
      <c r="AH49" s="8"/>
      <c r="AI49" s="8"/>
      <c r="AJ49" s="8"/>
    </row>
    <row r="50" spans="1:36" ht="12" customHeight="1" x14ac:dyDescent="0.4">
      <c r="A50" s="8"/>
      <c r="B50" s="612"/>
      <c r="C50" s="616"/>
      <c r="D50" s="616"/>
      <c r="E50" s="616"/>
      <c r="F50" s="629"/>
      <c r="G50" s="630"/>
      <c r="H50" s="630"/>
      <c r="I50" s="630"/>
      <c r="J50" s="630"/>
      <c r="K50" s="630"/>
      <c r="L50" s="630"/>
      <c r="M50" s="630"/>
      <c r="N50" s="631"/>
      <c r="O50" s="625"/>
      <c r="P50" s="607"/>
      <c r="Q50" s="607"/>
      <c r="R50" s="607"/>
      <c r="S50" s="607"/>
      <c r="T50" s="607"/>
      <c r="U50" s="607"/>
      <c r="V50" s="607"/>
      <c r="W50" s="607"/>
      <c r="X50" s="607"/>
      <c r="Y50" s="607"/>
      <c r="Z50" s="607"/>
      <c r="AA50" s="607"/>
      <c r="AB50" s="607"/>
      <c r="AC50" s="610"/>
      <c r="AD50" s="8"/>
      <c r="AE50" s="8"/>
      <c r="AF50" s="8"/>
      <c r="AG50" s="8"/>
      <c r="AH50" s="8"/>
      <c r="AI50" s="8"/>
      <c r="AJ50" s="8"/>
    </row>
    <row r="51" spans="1:36" ht="12" customHeight="1" x14ac:dyDescent="0.4">
      <c r="A51" s="8"/>
      <c r="B51" s="611">
        <v>10</v>
      </c>
      <c r="C51" s="613" t="str">
        <f>'③-1組成情報 (記入例)'!C51</f>
        <v>1336-36-3</v>
      </c>
      <c r="D51" s="614"/>
      <c r="E51" s="614"/>
      <c r="F51" s="617" t="str">
        <f>'③-1組成情報 (記入例)'!G51</f>
        <v>ポリ塩化ビフェニル</v>
      </c>
      <c r="G51" s="618"/>
      <c r="H51" s="618"/>
      <c r="I51" s="618"/>
      <c r="J51" s="618"/>
      <c r="K51" s="618"/>
      <c r="L51" s="618"/>
      <c r="M51" s="618"/>
      <c r="N51" s="619"/>
      <c r="O51" s="623"/>
      <c r="P51" s="605"/>
      <c r="Q51" s="605"/>
      <c r="R51" s="605"/>
      <c r="S51" s="605"/>
      <c r="T51" s="605"/>
      <c r="U51" s="605"/>
      <c r="V51" s="605"/>
      <c r="W51" s="605"/>
      <c r="X51" s="605"/>
      <c r="Y51" s="605"/>
      <c r="Z51" s="605"/>
      <c r="AA51" s="605"/>
      <c r="AB51" s="605"/>
      <c r="AC51" s="608"/>
      <c r="AD51" s="8"/>
      <c r="AE51" s="8"/>
      <c r="AF51" s="8"/>
      <c r="AG51" s="8"/>
      <c r="AH51" s="8"/>
      <c r="AI51" s="8"/>
      <c r="AJ51" s="8"/>
    </row>
    <row r="52" spans="1:36" ht="12" customHeight="1" x14ac:dyDescent="0.4">
      <c r="A52" s="8"/>
      <c r="B52" s="611"/>
      <c r="C52" s="615"/>
      <c r="D52" s="616"/>
      <c r="E52" s="616"/>
      <c r="F52" s="620"/>
      <c r="G52" s="621"/>
      <c r="H52" s="621"/>
      <c r="I52" s="621"/>
      <c r="J52" s="621"/>
      <c r="K52" s="621"/>
      <c r="L52" s="621"/>
      <c r="M52" s="621"/>
      <c r="N52" s="622"/>
      <c r="O52" s="623"/>
      <c r="P52" s="605"/>
      <c r="Q52" s="605"/>
      <c r="R52" s="605"/>
      <c r="S52" s="605"/>
      <c r="T52" s="605"/>
      <c r="U52" s="605"/>
      <c r="V52" s="605"/>
      <c r="W52" s="605"/>
      <c r="X52" s="605"/>
      <c r="Y52" s="605"/>
      <c r="Z52" s="605"/>
      <c r="AA52" s="605"/>
      <c r="AB52" s="605"/>
      <c r="AC52" s="608"/>
      <c r="AD52" s="8"/>
      <c r="AE52" s="8"/>
      <c r="AF52" s="8"/>
      <c r="AG52" s="8"/>
      <c r="AH52" s="8"/>
      <c r="AI52" s="8"/>
      <c r="AJ52" s="8"/>
    </row>
    <row r="53" spans="1:36" ht="12" customHeight="1" x14ac:dyDescent="0.4">
      <c r="A53" s="8"/>
      <c r="B53" s="611"/>
      <c r="C53" s="615"/>
      <c r="D53" s="616"/>
      <c r="E53" s="616"/>
      <c r="F53" s="626" t="str">
        <f>'③-1組成情報 (記入例)'!G53</f>
        <v>Polychlorobiphenyl</v>
      </c>
      <c r="G53" s="627"/>
      <c r="H53" s="627"/>
      <c r="I53" s="627"/>
      <c r="J53" s="627"/>
      <c r="K53" s="627"/>
      <c r="L53" s="627"/>
      <c r="M53" s="627"/>
      <c r="N53" s="628"/>
      <c r="O53" s="624"/>
      <c r="P53" s="606"/>
      <c r="Q53" s="606"/>
      <c r="R53" s="606"/>
      <c r="S53" s="606"/>
      <c r="T53" s="606"/>
      <c r="U53" s="606"/>
      <c r="V53" s="606"/>
      <c r="W53" s="606"/>
      <c r="X53" s="606"/>
      <c r="Y53" s="606"/>
      <c r="Z53" s="606"/>
      <c r="AA53" s="606"/>
      <c r="AB53" s="606"/>
      <c r="AC53" s="609"/>
      <c r="AD53" s="8"/>
      <c r="AE53" s="8"/>
      <c r="AF53" s="8"/>
      <c r="AG53" s="8"/>
      <c r="AH53" s="8"/>
      <c r="AI53" s="8"/>
      <c r="AJ53" s="8"/>
    </row>
    <row r="54" spans="1:36" ht="12" customHeight="1" x14ac:dyDescent="0.4">
      <c r="A54" s="8"/>
      <c r="B54" s="612"/>
      <c r="C54" s="616"/>
      <c r="D54" s="616"/>
      <c r="E54" s="616"/>
      <c r="F54" s="629"/>
      <c r="G54" s="630"/>
      <c r="H54" s="630"/>
      <c r="I54" s="630"/>
      <c r="J54" s="630"/>
      <c r="K54" s="630"/>
      <c r="L54" s="630"/>
      <c r="M54" s="630"/>
      <c r="N54" s="631"/>
      <c r="O54" s="625"/>
      <c r="P54" s="607"/>
      <c r="Q54" s="607"/>
      <c r="R54" s="607"/>
      <c r="S54" s="607"/>
      <c r="T54" s="607"/>
      <c r="U54" s="607"/>
      <c r="V54" s="607"/>
      <c r="W54" s="607"/>
      <c r="X54" s="607"/>
      <c r="Y54" s="607"/>
      <c r="Z54" s="607"/>
      <c r="AA54" s="607"/>
      <c r="AB54" s="607"/>
      <c r="AC54" s="610"/>
      <c r="AD54" s="8"/>
      <c r="AE54" s="8"/>
      <c r="AF54" s="8"/>
      <c r="AG54" s="8"/>
      <c r="AH54" s="8"/>
      <c r="AI54" s="8"/>
      <c r="AJ54" s="8"/>
    </row>
    <row r="55" spans="1:36" ht="12" customHeight="1" x14ac:dyDescent="0.4">
      <c r="A55" s="8"/>
      <c r="B55" s="611">
        <v>11</v>
      </c>
      <c r="C55" s="613">
        <f>'③-1組成情報 (記入例)'!C55</f>
        <v>0</v>
      </c>
      <c r="D55" s="614"/>
      <c r="E55" s="614"/>
      <c r="F55" s="617">
        <f>'③-1組成情報 (記入例)'!G55</f>
        <v>0</v>
      </c>
      <c r="G55" s="618"/>
      <c r="H55" s="618"/>
      <c r="I55" s="618"/>
      <c r="J55" s="618"/>
      <c r="K55" s="618"/>
      <c r="L55" s="618"/>
      <c r="M55" s="618"/>
      <c r="N55" s="619"/>
      <c r="O55" s="623"/>
      <c r="P55" s="605"/>
      <c r="Q55" s="605"/>
      <c r="R55" s="605"/>
      <c r="S55" s="605"/>
      <c r="T55" s="605"/>
      <c r="U55" s="605"/>
      <c r="V55" s="605"/>
      <c r="W55" s="605"/>
      <c r="X55" s="605"/>
      <c r="Y55" s="605"/>
      <c r="Z55" s="605"/>
      <c r="AA55" s="605"/>
      <c r="AB55" s="605"/>
      <c r="AC55" s="608"/>
      <c r="AD55" s="8"/>
      <c r="AE55" s="8"/>
      <c r="AF55" s="8"/>
      <c r="AG55" s="8"/>
      <c r="AH55" s="8"/>
      <c r="AI55" s="8"/>
      <c r="AJ55" s="8"/>
    </row>
    <row r="56" spans="1:36" ht="12" customHeight="1" x14ac:dyDescent="0.4">
      <c r="A56" s="8"/>
      <c r="B56" s="611"/>
      <c r="C56" s="615"/>
      <c r="D56" s="616"/>
      <c r="E56" s="616"/>
      <c r="F56" s="620"/>
      <c r="G56" s="621"/>
      <c r="H56" s="621"/>
      <c r="I56" s="621"/>
      <c r="J56" s="621"/>
      <c r="K56" s="621"/>
      <c r="L56" s="621"/>
      <c r="M56" s="621"/>
      <c r="N56" s="622"/>
      <c r="O56" s="623"/>
      <c r="P56" s="605"/>
      <c r="Q56" s="605"/>
      <c r="R56" s="605"/>
      <c r="S56" s="605"/>
      <c r="T56" s="605"/>
      <c r="U56" s="605"/>
      <c r="V56" s="605"/>
      <c r="W56" s="605"/>
      <c r="X56" s="605"/>
      <c r="Y56" s="605"/>
      <c r="Z56" s="605"/>
      <c r="AA56" s="605"/>
      <c r="AB56" s="605"/>
      <c r="AC56" s="608"/>
      <c r="AD56" s="8"/>
      <c r="AE56" s="8"/>
      <c r="AF56" s="8"/>
      <c r="AG56" s="8"/>
      <c r="AH56" s="8"/>
      <c r="AI56" s="8"/>
      <c r="AJ56" s="8"/>
    </row>
    <row r="57" spans="1:36" ht="12" customHeight="1" x14ac:dyDescent="0.4">
      <c r="A57" s="8"/>
      <c r="B57" s="611"/>
      <c r="C57" s="615"/>
      <c r="D57" s="616"/>
      <c r="E57" s="616"/>
      <c r="F57" s="626">
        <f>'③-1組成情報 (記入例)'!G57</f>
        <v>0</v>
      </c>
      <c r="G57" s="627"/>
      <c r="H57" s="627"/>
      <c r="I57" s="627"/>
      <c r="J57" s="627"/>
      <c r="K57" s="627"/>
      <c r="L57" s="627"/>
      <c r="M57" s="627"/>
      <c r="N57" s="628"/>
      <c r="O57" s="624"/>
      <c r="P57" s="606"/>
      <c r="Q57" s="606"/>
      <c r="R57" s="606"/>
      <c r="S57" s="606"/>
      <c r="T57" s="606"/>
      <c r="U57" s="606"/>
      <c r="V57" s="606"/>
      <c r="W57" s="606"/>
      <c r="X57" s="606"/>
      <c r="Y57" s="606"/>
      <c r="Z57" s="606"/>
      <c r="AA57" s="606"/>
      <c r="AB57" s="606"/>
      <c r="AC57" s="609"/>
      <c r="AD57" s="8"/>
      <c r="AE57" s="8"/>
      <c r="AF57" s="8"/>
      <c r="AG57" s="8"/>
      <c r="AH57" s="8"/>
      <c r="AI57" s="8"/>
      <c r="AJ57" s="8"/>
    </row>
    <row r="58" spans="1:36" ht="12" customHeight="1" x14ac:dyDescent="0.4">
      <c r="A58" s="8"/>
      <c r="B58" s="612"/>
      <c r="C58" s="616"/>
      <c r="D58" s="616"/>
      <c r="E58" s="616"/>
      <c r="F58" s="629"/>
      <c r="G58" s="630"/>
      <c r="H58" s="630"/>
      <c r="I58" s="630"/>
      <c r="J58" s="630"/>
      <c r="K58" s="630"/>
      <c r="L58" s="630"/>
      <c r="M58" s="630"/>
      <c r="N58" s="631"/>
      <c r="O58" s="625"/>
      <c r="P58" s="607"/>
      <c r="Q58" s="607"/>
      <c r="R58" s="607"/>
      <c r="S58" s="607"/>
      <c r="T58" s="607"/>
      <c r="U58" s="607"/>
      <c r="V58" s="607"/>
      <c r="W58" s="607"/>
      <c r="X58" s="607"/>
      <c r="Y58" s="607"/>
      <c r="Z58" s="607"/>
      <c r="AA58" s="607"/>
      <c r="AB58" s="607"/>
      <c r="AC58" s="610"/>
      <c r="AD58" s="8"/>
      <c r="AE58" s="8"/>
      <c r="AF58" s="8"/>
      <c r="AG58" s="8"/>
      <c r="AH58" s="8"/>
      <c r="AI58" s="8"/>
      <c r="AJ58" s="8"/>
    </row>
    <row r="59" spans="1:36" ht="12" customHeight="1" x14ac:dyDescent="0.4">
      <c r="A59" s="8"/>
      <c r="B59" s="611">
        <v>12</v>
      </c>
      <c r="C59" s="613">
        <f>'③-1組成情報 (記入例)'!C59</f>
        <v>0</v>
      </c>
      <c r="D59" s="614"/>
      <c r="E59" s="614"/>
      <c r="F59" s="617">
        <f>'③-1組成情報 (記入例)'!G59</f>
        <v>0</v>
      </c>
      <c r="G59" s="618"/>
      <c r="H59" s="618"/>
      <c r="I59" s="618"/>
      <c r="J59" s="618"/>
      <c r="K59" s="618"/>
      <c r="L59" s="618"/>
      <c r="M59" s="618"/>
      <c r="N59" s="619"/>
      <c r="O59" s="623"/>
      <c r="P59" s="605"/>
      <c r="Q59" s="605"/>
      <c r="R59" s="605"/>
      <c r="S59" s="605"/>
      <c r="T59" s="605"/>
      <c r="U59" s="605"/>
      <c r="V59" s="605"/>
      <c r="W59" s="605"/>
      <c r="X59" s="605"/>
      <c r="Y59" s="605"/>
      <c r="Z59" s="605"/>
      <c r="AA59" s="605"/>
      <c r="AB59" s="605"/>
      <c r="AC59" s="608"/>
      <c r="AD59" s="8"/>
      <c r="AE59" s="8"/>
      <c r="AF59" s="8"/>
      <c r="AG59" s="8"/>
      <c r="AH59" s="8"/>
      <c r="AI59" s="8"/>
      <c r="AJ59" s="8"/>
    </row>
    <row r="60" spans="1:36" ht="12" customHeight="1" x14ac:dyDescent="0.4">
      <c r="A60" s="8"/>
      <c r="B60" s="611"/>
      <c r="C60" s="615"/>
      <c r="D60" s="616"/>
      <c r="E60" s="616"/>
      <c r="F60" s="620"/>
      <c r="G60" s="621"/>
      <c r="H60" s="621"/>
      <c r="I60" s="621"/>
      <c r="J60" s="621"/>
      <c r="K60" s="621"/>
      <c r="L60" s="621"/>
      <c r="M60" s="621"/>
      <c r="N60" s="622"/>
      <c r="O60" s="623"/>
      <c r="P60" s="605"/>
      <c r="Q60" s="605"/>
      <c r="R60" s="605"/>
      <c r="S60" s="605"/>
      <c r="T60" s="605"/>
      <c r="U60" s="605"/>
      <c r="V60" s="605"/>
      <c r="W60" s="605"/>
      <c r="X60" s="605"/>
      <c r="Y60" s="605"/>
      <c r="Z60" s="605"/>
      <c r="AA60" s="605"/>
      <c r="AB60" s="605"/>
      <c r="AC60" s="608"/>
      <c r="AD60" s="8"/>
      <c r="AE60" s="8"/>
      <c r="AF60" s="8"/>
      <c r="AG60" s="8"/>
      <c r="AH60" s="8"/>
      <c r="AI60" s="8"/>
      <c r="AJ60" s="8"/>
    </row>
    <row r="61" spans="1:36" ht="12" customHeight="1" x14ac:dyDescent="0.4">
      <c r="A61" s="8"/>
      <c r="B61" s="611"/>
      <c r="C61" s="615"/>
      <c r="D61" s="616"/>
      <c r="E61" s="616"/>
      <c r="F61" s="626">
        <f>'③-1組成情報 (記入例)'!G61</f>
        <v>0</v>
      </c>
      <c r="G61" s="627"/>
      <c r="H61" s="627"/>
      <c r="I61" s="627"/>
      <c r="J61" s="627"/>
      <c r="K61" s="627"/>
      <c r="L61" s="627"/>
      <c r="M61" s="627"/>
      <c r="N61" s="628"/>
      <c r="O61" s="624"/>
      <c r="P61" s="606"/>
      <c r="Q61" s="606"/>
      <c r="R61" s="606"/>
      <c r="S61" s="606"/>
      <c r="T61" s="606"/>
      <c r="U61" s="606"/>
      <c r="V61" s="606"/>
      <c r="W61" s="606"/>
      <c r="X61" s="606"/>
      <c r="Y61" s="606"/>
      <c r="Z61" s="606"/>
      <c r="AA61" s="606"/>
      <c r="AB61" s="606"/>
      <c r="AC61" s="609"/>
      <c r="AD61" s="8"/>
      <c r="AE61" s="8"/>
      <c r="AF61" s="8"/>
      <c r="AG61" s="8"/>
      <c r="AH61" s="8"/>
      <c r="AI61" s="8"/>
      <c r="AJ61" s="8"/>
    </row>
    <row r="62" spans="1:36" ht="12" customHeight="1" x14ac:dyDescent="0.4">
      <c r="A62" s="8"/>
      <c r="B62" s="612"/>
      <c r="C62" s="616"/>
      <c r="D62" s="616"/>
      <c r="E62" s="616"/>
      <c r="F62" s="629"/>
      <c r="G62" s="630"/>
      <c r="H62" s="630"/>
      <c r="I62" s="630"/>
      <c r="J62" s="630"/>
      <c r="K62" s="630"/>
      <c r="L62" s="630"/>
      <c r="M62" s="630"/>
      <c r="N62" s="631"/>
      <c r="O62" s="625"/>
      <c r="P62" s="607"/>
      <c r="Q62" s="607"/>
      <c r="R62" s="607"/>
      <c r="S62" s="607"/>
      <c r="T62" s="607"/>
      <c r="U62" s="607"/>
      <c r="V62" s="607"/>
      <c r="W62" s="607"/>
      <c r="X62" s="607"/>
      <c r="Y62" s="607"/>
      <c r="Z62" s="607"/>
      <c r="AA62" s="607"/>
      <c r="AB62" s="607"/>
      <c r="AC62" s="610"/>
      <c r="AD62" s="8"/>
      <c r="AE62" s="8"/>
      <c r="AF62" s="8"/>
      <c r="AG62" s="8"/>
      <c r="AH62" s="8"/>
      <c r="AI62" s="8"/>
      <c r="AJ62" s="8"/>
    </row>
    <row r="63" spans="1:36" ht="12" customHeight="1" x14ac:dyDescent="0.4">
      <c r="A63" s="8"/>
      <c r="B63" s="611">
        <v>13</v>
      </c>
      <c r="C63" s="613">
        <f>'③-1組成情報 (記入例)'!C63</f>
        <v>0</v>
      </c>
      <c r="D63" s="614"/>
      <c r="E63" s="614"/>
      <c r="F63" s="617">
        <f>'③-1組成情報 (記入例)'!G63</f>
        <v>0</v>
      </c>
      <c r="G63" s="618"/>
      <c r="H63" s="618"/>
      <c r="I63" s="618"/>
      <c r="J63" s="618"/>
      <c r="K63" s="618"/>
      <c r="L63" s="618"/>
      <c r="M63" s="618"/>
      <c r="N63" s="619"/>
      <c r="O63" s="623"/>
      <c r="P63" s="605"/>
      <c r="Q63" s="605"/>
      <c r="R63" s="605"/>
      <c r="S63" s="605"/>
      <c r="T63" s="605"/>
      <c r="U63" s="605"/>
      <c r="V63" s="605"/>
      <c r="W63" s="605"/>
      <c r="X63" s="605"/>
      <c r="Y63" s="605"/>
      <c r="Z63" s="605"/>
      <c r="AA63" s="605"/>
      <c r="AB63" s="605"/>
      <c r="AC63" s="608"/>
      <c r="AD63" s="8"/>
      <c r="AE63" s="8"/>
      <c r="AF63" s="8"/>
      <c r="AG63" s="8"/>
      <c r="AH63" s="8"/>
      <c r="AI63" s="8"/>
      <c r="AJ63" s="8"/>
    </row>
    <row r="64" spans="1:36" ht="12" customHeight="1" x14ac:dyDescent="0.4">
      <c r="A64" s="8"/>
      <c r="B64" s="611"/>
      <c r="C64" s="615"/>
      <c r="D64" s="616"/>
      <c r="E64" s="616"/>
      <c r="F64" s="620"/>
      <c r="G64" s="621"/>
      <c r="H64" s="621"/>
      <c r="I64" s="621"/>
      <c r="J64" s="621"/>
      <c r="K64" s="621"/>
      <c r="L64" s="621"/>
      <c r="M64" s="621"/>
      <c r="N64" s="622"/>
      <c r="O64" s="623"/>
      <c r="P64" s="605"/>
      <c r="Q64" s="605"/>
      <c r="R64" s="605"/>
      <c r="S64" s="605"/>
      <c r="T64" s="605"/>
      <c r="U64" s="605"/>
      <c r="V64" s="605"/>
      <c r="W64" s="605"/>
      <c r="X64" s="605"/>
      <c r="Y64" s="605"/>
      <c r="Z64" s="605"/>
      <c r="AA64" s="605"/>
      <c r="AB64" s="605"/>
      <c r="AC64" s="608"/>
      <c r="AD64" s="8"/>
      <c r="AE64" s="8"/>
      <c r="AF64" s="8"/>
      <c r="AG64" s="8"/>
      <c r="AH64" s="8"/>
      <c r="AI64" s="8"/>
      <c r="AJ64" s="8"/>
    </row>
    <row r="65" spans="1:36" ht="12" customHeight="1" x14ac:dyDescent="0.4">
      <c r="A65" s="8"/>
      <c r="B65" s="611"/>
      <c r="C65" s="615"/>
      <c r="D65" s="616"/>
      <c r="E65" s="616"/>
      <c r="F65" s="626">
        <f>'③-1組成情報 (記入例)'!G65</f>
        <v>0</v>
      </c>
      <c r="G65" s="627"/>
      <c r="H65" s="627"/>
      <c r="I65" s="627"/>
      <c r="J65" s="627"/>
      <c r="K65" s="627"/>
      <c r="L65" s="627"/>
      <c r="M65" s="627"/>
      <c r="N65" s="628"/>
      <c r="O65" s="624"/>
      <c r="P65" s="606"/>
      <c r="Q65" s="606"/>
      <c r="R65" s="606"/>
      <c r="S65" s="606"/>
      <c r="T65" s="606"/>
      <c r="U65" s="606"/>
      <c r="V65" s="606"/>
      <c r="W65" s="606"/>
      <c r="X65" s="606"/>
      <c r="Y65" s="606"/>
      <c r="Z65" s="606"/>
      <c r="AA65" s="606"/>
      <c r="AB65" s="606"/>
      <c r="AC65" s="609"/>
      <c r="AD65" s="8"/>
      <c r="AE65" s="8"/>
      <c r="AF65" s="8"/>
      <c r="AG65" s="8"/>
      <c r="AH65" s="8"/>
      <c r="AI65" s="8"/>
      <c r="AJ65" s="8"/>
    </row>
    <row r="66" spans="1:36" ht="12" customHeight="1" x14ac:dyDescent="0.4">
      <c r="A66" s="8"/>
      <c r="B66" s="612"/>
      <c r="C66" s="616"/>
      <c r="D66" s="616"/>
      <c r="E66" s="616"/>
      <c r="F66" s="629"/>
      <c r="G66" s="630"/>
      <c r="H66" s="630"/>
      <c r="I66" s="630"/>
      <c r="J66" s="630"/>
      <c r="K66" s="630"/>
      <c r="L66" s="630"/>
      <c r="M66" s="630"/>
      <c r="N66" s="631"/>
      <c r="O66" s="625"/>
      <c r="P66" s="607"/>
      <c r="Q66" s="607"/>
      <c r="R66" s="607"/>
      <c r="S66" s="607"/>
      <c r="T66" s="607"/>
      <c r="U66" s="607"/>
      <c r="V66" s="607"/>
      <c r="W66" s="607"/>
      <c r="X66" s="607"/>
      <c r="Y66" s="607"/>
      <c r="Z66" s="607"/>
      <c r="AA66" s="607"/>
      <c r="AB66" s="607"/>
      <c r="AC66" s="610"/>
      <c r="AD66" s="8"/>
      <c r="AE66" s="8"/>
      <c r="AF66" s="8"/>
      <c r="AG66" s="8"/>
      <c r="AH66" s="8"/>
      <c r="AI66" s="8"/>
      <c r="AJ66" s="8"/>
    </row>
    <row r="67" spans="1:36" ht="12" customHeight="1" x14ac:dyDescent="0.4">
      <c r="A67" s="8"/>
      <c r="B67" s="611">
        <v>14</v>
      </c>
      <c r="C67" s="613">
        <f>'③-1組成情報 (記入例)'!C67</f>
        <v>0</v>
      </c>
      <c r="D67" s="614"/>
      <c r="E67" s="614"/>
      <c r="F67" s="617">
        <f>'③-1組成情報 (記入例)'!G67</f>
        <v>0</v>
      </c>
      <c r="G67" s="618"/>
      <c r="H67" s="618"/>
      <c r="I67" s="618"/>
      <c r="J67" s="618"/>
      <c r="K67" s="618"/>
      <c r="L67" s="618"/>
      <c r="M67" s="618"/>
      <c r="N67" s="619"/>
      <c r="O67" s="623"/>
      <c r="P67" s="605"/>
      <c r="Q67" s="605"/>
      <c r="R67" s="605"/>
      <c r="S67" s="605"/>
      <c r="T67" s="605"/>
      <c r="U67" s="605"/>
      <c r="V67" s="605"/>
      <c r="W67" s="605"/>
      <c r="X67" s="605"/>
      <c r="Y67" s="605"/>
      <c r="Z67" s="605"/>
      <c r="AA67" s="605"/>
      <c r="AB67" s="605"/>
      <c r="AC67" s="608"/>
      <c r="AD67" s="8"/>
      <c r="AE67" s="8"/>
      <c r="AF67" s="8"/>
      <c r="AG67" s="8"/>
      <c r="AH67" s="8"/>
      <c r="AI67" s="8"/>
      <c r="AJ67" s="8"/>
    </row>
    <row r="68" spans="1:36" ht="12" customHeight="1" x14ac:dyDescent="0.4">
      <c r="A68" s="8"/>
      <c r="B68" s="611"/>
      <c r="C68" s="615"/>
      <c r="D68" s="616"/>
      <c r="E68" s="616"/>
      <c r="F68" s="620"/>
      <c r="G68" s="621"/>
      <c r="H68" s="621"/>
      <c r="I68" s="621"/>
      <c r="J68" s="621"/>
      <c r="K68" s="621"/>
      <c r="L68" s="621"/>
      <c r="M68" s="621"/>
      <c r="N68" s="622"/>
      <c r="O68" s="623"/>
      <c r="P68" s="605"/>
      <c r="Q68" s="605"/>
      <c r="R68" s="605"/>
      <c r="S68" s="605"/>
      <c r="T68" s="605"/>
      <c r="U68" s="605"/>
      <c r="V68" s="605"/>
      <c r="W68" s="605"/>
      <c r="X68" s="605"/>
      <c r="Y68" s="605"/>
      <c r="Z68" s="605"/>
      <c r="AA68" s="605"/>
      <c r="AB68" s="605"/>
      <c r="AC68" s="608"/>
      <c r="AD68" s="8"/>
      <c r="AE68" s="8"/>
      <c r="AF68" s="8"/>
      <c r="AG68" s="8"/>
      <c r="AH68" s="8"/>
      <c r="AI68" s="8"/>
      <c r="AJ68" s="8"/>
    </row>
    <row r="69" spans="1:36" ht="12" customHeight="1" x14ac:dyDescent="0.4">
      <c r="A69" s="8"/>
      <c r="B69" s="611"/>
      <c r="C69" s="615"/>
      <c r="D69" s="616"/>
      <c r="E69" s="616"/>
      <c r="F69" s="626">
        <f>'③-1組成情報 (記入例)'!G69</f>
        <v>0</v>
      </c>
      <c r="G69" s="627"/>
      <c r="H69" s="627"/>
      <c r="I69" s="627"/>
      <c r="J69" s="627"/>
      <c r="K69" s="627"/>
      <c r="L69" s="627"/>
      <c r="M69" s="627"/>
      <c r="N69" s="628"/>
      <c r="O69" s="624"/>
      <c r="P69" s="606"/>
      <c r="Q69" s="606"/>
      <c r="R69" s="606"/>
      <c r="S69" s="606"/>
      <c r="T69" s="606"/>
      <c r="U69" s="606"/>
      <c r="V69" s="606"/>
      <c r="W69" s="606"/>
      <c r="X69" s="606"/>
      <c r="Y69" s="606"/>
      <c r="Z69" s="606"/>
      <c r="AA69" s="606"/>
      <c r="AB69" s="606"/>
      <c r="AC69" s="609"/>
      <c r="AD69" s="8"/>
      <c r="AE69" s="8"/>
      <c r="AF69" s="8"/>
      <c r="AG69" s="8"/>
      <c r="AH69" s="8"/>
      <c r="AI69" s="8"/>
      <c r="AJ69" s="8"/>
    </row>
    <row r="70" spans="1:36" ht="12" customHeight="1" x14ac:dyDescent="0.4">
      <c r="A70" s="8"/>
      <c r="B70" s="612"/>
      <c r="C70" s="616"/>
      <c r="D70" s="616"/>
      <c r="E70" s="616"/>
      <c r="F70" s="629"/>
      <c r="G70" s="630"/>
      <c r="H70" s="630"/>
      <c r="I70" s="630"/>
      <c r="J70" s="630"/>
      <c r="K70" s="630"/>
      <c r="L70" s="630"/>
      <c r="M70" s="630"/>
      <c r="N70" s="631"/>
      <c r="O70" s="625"/>
      <c r="P70" s="607"/>
      <c r="Q70" s="607"/>
      <c r="R70" s="607"/>
      <c r="S70" s="607"/>
      <c r="T70" s="607"/>
      <c r="U70" s="607"/>
      <c r="V70" s="607"/>
      <c r="W70" s="607"/>
      <c r="X70" s="607"/>
      <c r="Y70" s="607"/>
      <c r="Z70" s="607"/>
      <c r="AA70" s="607"/>
      <c r="AB70" s="607"/>
      <c r="AC70" s="610"/>
      <c r="AD70" s="8"/>
      <c r="AE70" s="8"/>
      <c r="AF70" s="8"/>
      <c r="AG70" s="8"/>
      <c r="AH70" s="8"/>
      <c r="AI70" s="8"/>
      <c r="AJ70" s="8"/>
    </row>
    <row r="71" spans="1:36" ht="12" customHeight="1" x14ac:dyDescent="0.4">
      <c r="A71" s="8"/>
      <c r="B71" s="636">
        <v>15</v>
      </c>
      <c r="C71" s="613">
        <f>'③-1組成情報 (記入例)'!C71</f>
        <v>0</v>
      </c>
      <c r="D71" s="614"/>
      <c r="E71" s="614"/>
      <c r="F71" s="617">
        <f>'③-1組成情報 (記入例)'!G71</f>
        <v>0</v>
      </c>
      <c r="G71" s="618"/>
      <c r="H71" s="618"/>
      <c r="I71" s="618"/>
      <c r="J71" s="618"/>
      <c r="K71" s="618"/>
      <c r="L71" s="618"/>
      <c r="M71" s="618"/>
      <c r="N71" s="619"/>
      <c r="O71" s="623"/>
      <c r="P71" s="605"/>
      <c r="Q71" s="605"/>
      <c r="R71" s="605"/>
      <c r="S71" s="605"/>
      <c r="T71" s="605"/>
      <c r="U71" s="605"/>
      <c r="V71" s="605"/>
      <c r="W71" s="605"/>
      <c r="X71" s="605"/>
      <c r="Y71" s="605"/>
      <c r="Z71" s="605"/>
      <c r="AA71" s="605"/>
      <c r="AB71" s="605"/>
      <c r="AC71" s="608"/>
      <c r="AD71" s="8"/>
      <c r="AE71" s="8"/>
      <c r="AF71" s="8"/>
      <c r="AG71" s="8"/>
      <c r="AH71" s="8"/>
      <c r="AI71" s="8"/>
      <c r="AJ71" s="8"/>
    </row>
    <row r="72" spans="1:36" ht="12" customHeight="1" x14ac:dyDescent="0.4">
      <c r="A72" s="8"/>
      <c r="B72" s="637"/>
      <c r="C72" s="615"/>
      <c r="D72" s="616"/>
      <c r="E72" s="616"/>
      <c r="F72" s="620"/>
      <c r="G72" s="621"/>
      <c r="H72" s="621"/>
      <c r="I72" s="621"/>
      <c r="J72" s="621"/>
      <c r="K72" s="621"/>
      <c r="L72" s="621"/>
      <c r="M72" s="621"/>
      <c r="N72" s="622"/>
      <c r="O72" s="623"/>
      <c r="P72" s="605"/>
      <c r="Q72" s="605"/>
      <c r="R72" s="605"/>
      <c r="S72" s="605"/>
      <c r="T72" s="605"/>
      <c r="U72" s="605"/>
      <c r="V72" s="605"/>
      <c r="W72" s="605"/>
      <c r="X72" s="605"/>
      <c r="Y72" s="605"/>
      <c r="Z72" s="605"/>
      <c r="AA72" s="605"/>
      <c r="AB72" s="605"/>
      <c r="AC72" s="608"/>
      <c r="AD72" s="8"/>
      <c r="AE72" s="8"/>
      <c r="AF72" s="8"/>
      <c r="AG72" s="8"/>
      <c r="AH72" s="8"/>
      <c r="AI72" s="8"/>
      <c r="AJ72" s="8"/>
    </row>
    <row r="73" spans="1:36" ht="12" customHeight="1" x14ac:dyDescent="0.4">
      <c r="A73" s="8"/>
      <c r="B73" s="637"/>
      <c r="C73" s="615"/>
      <c r="D73" s="616"/>
      <c r="E73" s="616"/>
      <c r="F73" s="626">
        <f>'③-1組成情報 (記入例)'!G73</f>
        <v>0</v>
      </c>
      <c r="G73" s="627"/>
      <c r="H73" s="627"/>
      <c r="I73" s="627"/>
      <c r="J73" s="627"/>
      <c r="K73" s="627"/>
      <c r="L73" s="627"/>
      <c r="M73" s="627"/>
      <c r="N73" s="628"/>
      <c r="O73" s="624"/>
      <c r="P73" s="606"/>
      <c r="Q73" s="606"/>
      <c r="R73" s="606"/>
      <c r="S73" s="606"/>
      <c r="T73" s="606"/>
      <c r="U73" s="606"/>
      <c r="V73" s="606"/>
      <c r="W73" s="606"/>
      <c r="X73" s="606"/>
      <c r="Y73" s="606"/>
      <c r="Z73" s="606"/>
      <c r="AA73" s="606"/>
      <c r="AB73" s="606"/>
      <c r="AC73" s="609"/>
      <c r="AD73" s="8"/>
      <c r="AE73" s="8"/>
      <c r="AF73" s="8"/>
      <c r="AG73" s="8"/>
      <c r="AH73" s="8"/>
      <c r="AI73" s="8"/>
      <c r="AJ73" s="8"/>
    </row>
    <row r="74" spans="1:36" ht="12" customHeight="1" thickBot="1" x14ac:dyDescent="0.45">
      <c r="A74" s="8"/>
      <c r="B74" s="638"/>
      <c r="C74" s="639"/>
      <c r="D74" s="639"/>
      <c r="E74" s="639"/>
      <c r="F74" s="643"/>
      <c r="G74" s="644"/>
      <c r="H74" s="644"/>
      <c r="I74" s="644"/>
      <c r="J74" s="644"/>
      <c r="K74" s="644"/>
      <c r="L74" s="644"/>
      <c r="M74" s="644"/>
      <c r="N74" s="645"/>
      <c r="O74" s="698"/>
      <c r="P74" s="696"/>
      <c r="Q74" s="696"/>
      <c r="R74" s="696"/>
      <c r="S74" s="696"/>
      <c r="T74" s="696"/>
      <c r="U74" s="696"/>
      <c r="V74" s="696"/>
      <c r="W74" s="696"/>
      <c r="X74" s="696"/>
      <c r="Y74" s="696"/>
      <c r="Z74" s="696"/>
      <c r="AA74" s="696"/>
      <c r="AB74" s="696"/>
      <c r="AC74" s="697"/>
      <c r="AD74" s="8"/>
      <c r="AE74" s="8"/>
      <c r="AF74" s="8"/>
      <c r="AG74" s="8"/>
      <c r="AH74" s="8"/>
      <c r="AI74" s="8"/>
      <c r="AJ74" s="8"/>
    </row>
    <row r="75" spans="1:36" ht="19.5" thickBot="1" x14ac:dyDescent="0.45">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row>
    <row r="76" spans="1:36" x14ac:dyDescent="0.4">
      <c r="A76" s="8"/>
      <c r="B76" s="434" t="s">
        <v>234</v>
      </c>
      <c r="C76" s="436"/>
      <c r="D76" s="436"/>
      <c r="E76" s="436"/>
      <c r="F76" s="436"/>
      <c r="G76" s="436"/>
      <c r="H76" s="436"/>
      <c r="I76" s="436"/>
      <c r="J76" s="436"/>
      <c r="K76" s="436"/>
      <c r="L76" s="436"/>
      <c r="M76" s="436"/>
      <c r="N76" s="436"/>
      <c r="O76" s="436"/>
      <c r="P76" s="436"/>
      <c r="Q76" s="436"/>
      <c r="R76" s="436"/>
      <c r="S76" s="436"/>
      <c r="T76" s="436"/>
      <c r="U76" s="436"/>
      <c r="V76" s="436"/>
      <c r="W76" s="436"/>
      <c r="X76" s="436"/>
      <c r="Y76" s="436"/>
      <c r="Z76" s="436"/>
      <c r="AA76" s="436"/>
      <c r="AB76" s="436"/>
      <c r="AC76" s="669"/>
      <c r="AD76" s="8"/>
      <c r="AE76" s="8"/>
      <c r="AF76" s="8"/>
      <c r="AG76" s="8"/>
      <c r="AH76" s="8"/>
      <c r="AI76" s="8"/>
      <c r="AJ76" s="8"/>
    </row>
    <row r="77" spans="1:36" x14ac:dyDescent="0.4">
      <c r="A77" s="8"/>
      <c r="B77" s="670"/>
      <c r="C77" s="671"/>
      <c r="D77" s="671"/>
      <c r="E77" s="671"/>
      <c r="F77" s="671"/>
      <c r="G77" s="671"/>
      <c r="H77" s="671"/>
      <c r="I77" s="671"/>
      <c r="J77" s="671"/>
      <c r="K77" s="671"/>
      <c r="L77" s="671"/>
      <c r="M77" s="671"/>
      <c r="N77" s="671"/>
      <c r="O77" s="672"/>
      <c r="P77" s="672"/>
      <c r="Q77" s="672"/>
      <c r="R77" s="672"/>
      <c r="S77" s="672"/>
      <c r="T77" s="672"/>
      <c r="U77" s="672"/>
      <c r="V77" s="672"/>
      <c r="W77" s="672"/>
      <c r="X77" s="672"/>
      <c r="Y77" s="672"/>
      <c r="Z77" s="672"/>
      <c r="AA77" s="672"/>
      <c r="AB77" s="672"/>
      <c r="AC77" s="673"/>
      <c r="AD77" s="8"/>
      <c r="AE77" s="8"/>
      <c r="AF77" s="8"/>
      <c r="AG77" s="8"/>
      <c r="AH77" s="8"/>
      <c r="AI77" s="8"/>
      <c r="AJ77" s="8"/>
    </row>
    <row r="78" spans="1:36" x14ac:dyDescent="0.4">
      <c r="A78" s="8"/>
      <c r="B78" s="674"/>
      <c r="C78" s="406"/>
      <c r="D78" s="406"/>
      <c r="E78" s="406"/>
      <c r="F78" s="406"/>
      <c r="G78" s="406"/>
      <c r="H78" s="406"/>
      <c r="I78" s="406"/>
      <c r="J78" s="406"/>
      <c r="K78" s="406"/>
      <c r="L78" s="406"/>
      <c r="M78" s="406"/>
      <c r="N78" s="406"/>
      <c r="O78" s="363"/>
      <c r="P78" s="363"/>
      <c r="Q78" s="363"/>
      <c r="R78" s="363"/>
      <c r="S78" s="363"/>
      <c r="T78" s="363"/>
      <c r="U78" s="363"/>
      <c r="V78" s="363"/>
      <c r="W78" s="363"/>
      <c r="X78" s="363"/>
      <c r="Y78" s="363"/>
      <c r="Z78" s="363"/>
      <c r="AA78" s="363"/>
      <c r="AB78" s="363"/>
      <c r="AC78" s="675"/>
      <c r="AD78" s="8"/>
      <c r="AE78" s="8"/>
      <c r="AF78" s="8"/>
      <c r="AG78" s="8"/>
      <c r="AH78" s="8"/>
      <c r="AI78" s="8"/>
      <c r="AJ78" s="8"/>
    </row>
    <row r="79" spans="1:36" x14ac:dyDescent="0.4">
      <c r="A79" s="8"/>
      <c r="B79" s="674"/>
      <c r="C79" s="406"/>
      <c r="D79" s="406"/>
      <c r="E79" s="406"/>
      <c r="F79" s="406"/>
      <c r="G79" s="406"/>
      <c r="H79" s="406"/>
      <c r="I79" s="406"/>
      <c r="J79" s="406"/>
      <c r="K79" s="406"/>
      <c r="L79" s="406"/>
      <c r="M79" s="406"/>
      <c r="N79" s="406"/>
      <c r="O79" s="363"/>
      <c r="P79" s="363"/>
      <c r="Q79" s="363"/>
      <c r="R79" s="363"/>
      <c r="S79" s="363"/>
      <c r="T79" s="363"/>
      <c r="U79" s="363"/>
      <c r="V79" s="363"/>
      <c r="W79" s="363"/>
      <c r="X79" s="363"/>
      <c r="Y79" s="363"/>
      <c r="Z79" s="363"/>
      <c r="AA79" s="363"/>
      <c r="AB79" s="363"/>
      <c r="AC79" s="675"/>
      <c r="AD79" s="8"/>
      <c r="AE79" s="8"/>
      <c r="AF79" s="8"/>
      <c r="AG79" s="8"/>
      <c r="AH79" s="8"/>
      <c r="AI79" s="8"/>
      <c r="AJ79" s="8"/>
    </row>
    <row r="80" spans="1:36" x14ac:dyDescent="0.4">
      <c r="A80" s="8"/>
      <c r="B80" s="674"/>
      <c r="C80" s="406"/>
      <c r="D80" s="406"/>
      <c r="E80" s="406"/>
      <c r="F80" s="406"/>
      <c r="G80" s="406"/>
      <c r="H80" s="406"/>
      <c r="I80" s="406"/>
      <c r="J80" s="406"/>
      <c r="K80" s="406"/>
      <c r="L80" s="406"/>
      <c r="M80" s="406"/>
      <c r="N80" s="406"/>
      <c r="O80" s="363"/>
      <c r="P80" s="363"/>
      <c r="Q80" s="363"/>
      <c r="R80" s="363"/>
      <c r="S80" s="363"/>
      <c r="T80" s="363"/>
      <c r="U80" s="363"/>
      <c r="V80" s="363"/>
      <c r="W80" s="363"/>
      <c r="X80" s="363"/>
      <c r="Y80" s="363"/>
      <c r="Z80" s="363"/>
      <c r="AA80" s="363"/>
      <c r="AB80" s="363"/>
      <c r="AC80" s="675"/>
      <c r="AD80" s="8"/>
      <c r="AE80" s="8"/>
      <c r="AF80" s="8"/>
      <c r="AG80" s="8"/>
      <c r="AH80" s="8"/>
      <c r="AI80" s="8"/>
      <c r="AJ80" s="8"/>
    </row>
    <row r="81" spans="1:51" ht="19.5" thickBot="1" x14ac:dyDescent="0.45">
      <c r="A81" s="8"/>
      <c r="B81" s="676"/>
      <c r="C81" s="677"/>
      <c r="D81" s="677"/>
      <c r="E81" s="677"/>
      <c r="F81" s="677"/>
      <c r="G81" s="677"/>
      <c r="H81" s="677"/>
      <c r="I81" s="677"/>
      <c r="J81" s="677"/>
      <c r="K81" s="677"/>
      <c r="L81" s="677"/>
      <c r="M81" s="677"/>
      <c r="N81" s="677"/>
      <c r="O81" s="678"/>
      <c r="P81" s="678"/>
      <c r="Q81" s="678"/>
      <c r="R81" s="678"/>
      <c r="S81" s="678"/>
      <c r="T81" s="678"/>
      <c r="U81" s="678"/>
      <c r="V81" s="678"/>
      <c r="W81" s="678"/>
      <c r="X81" s="678"/>
      <c r="Y81" s="678"/>
      <c r="Z81" s="678"/>
      <c r="AA81" s="678"/>
      <c r="AB81" s="678"/>
      <c r="AC81" s="679"/>
      <c r="AD81" s="8"/>
      <c r="AE81" s="8"/>
      <c r="AF81" s="8"/>
      <c r="AG81" s="8"/>
      <c r="AH81" s="8"/>
      <c r="AI81" s="8"/>
      <c r="AJ81" s="8"/>
    </row>
    <row r="82" spans="1:51" x14ac:dyDescent="0.4">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row>
    <row r="83" spans="1:51" x14ac:dyDescent="0.4">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row>
    <row r="84" spans="1:51" x14ac:dyDescent="0.4">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row>
    <row r="85" spans="1:51" x14ac:dyDescent="0.4">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row>
    <row r="86" spans="1:51" x14ac:dyDescent="0.4">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row>
    <row r="87" spans="1:51" x14ac:dyDescent="0.4">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row>
    <row r="88" spans="1:51" x14ac:dyDescent="0.4">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row>
    <row r="89" spans="1:51" x14ac:dyDescent="0.4">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row>
    <row r="90" spans="1:51" x14ac:dyDescent="0.4">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row>
    <row r="91" spans="1:51" x14ac:dyDescent="0.4">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row>
    <row r="92" spans="1:51" x14ac:dyDescent="0.4">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row>
    <row r="93" spans="1:51" x14ac:dyDescent="0.4">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row>
    <row r="94" spans="1:51" x14ac:dyDescent="0.4">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row>
    <row r="95" spans="1:51" x14ac:dyDescent="0.4">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row>
    <row r="96" spans="1:51" x14ac:dyDescent="0.4">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row>
    <row r="97" spans="1:51" x14ac:dyDescent="0.4">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row>
    <row r="98" spans="1:51" x14ac:dyDescent="0.4">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row>
    <row r="99" spans="1:51" x14ac:dyDescent="0.4">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row>
    <row r="100" spans="1:51" x14ac:dyDescent="0.4">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row>
    <row r="101" spans="1:51" x14ac:dyDescent="0.4">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row>
    <row r="102" spans="1:51" x14ac:dyDescent="0.4">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row>
    <row r="103" spans="1:51" x14ac:dyDescent="0.4">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row>
    <row r="104" spans="1:51" x14ac:dyDescent="0.4">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row>
    <row r="105" spans="1:51" x14ac:dyDescent="0.4">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row>
    <row r="106" spans="1:51" x14ac:dyDescent="0.4">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row>
    <row r="107" spans="1:51" x14ac:dyDescent="0.4">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row>
    <row r="108" spans="1:51" x14ac:dyDescent="0.4">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row>
    <row r="109" spans="1:51" x14ac:dyDescent="0.4">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row>
    <row r="110" spans="1:51" x14ac:dyDescent="0.4">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row>
    <row r="111" spans="1:51" x14ac:dyDescent="0.4">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row>
    <row r="112" spans="1:51" x14ac:dyDescent="0.4">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row>
    <row r="113" spans="1:51" x14ac:dyDescent="0.4">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row>
    <row r="114" spans="1:51" x14ac:dyDescent="0.4">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row>
    <row r="115" spans="1:51" x14ac:dyDescent="0.4">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row>
    <row r="116" spans="1:51" x14ac:dyDescent="0.4">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row>
    <row r="117" spans="1:51" x14ac:dyDescent="0.4">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row>
    <row r="118" spans="1:51" x14ac:dyDescent="0.4">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row>
    <row r="119" spans="1:51" x14ac:dyDescent="0.4">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row>
    <row r="120" spans="1:51" x14ac:dyDescent="0.4">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row>
    <row r="121" spans="1:51" x14ac:dyDescent="0.4">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row>
    <row r="122" spans="1:51" x14ac:dyDescent="0.4">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row>
    <row r="123" spans="1:51" x14ac:dyDescent="0.4">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row>
    <row r="124" spans="1:51" x14ac:dyDescent="0.4">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row>
    <row r="125" spans="1:51" x14ac:dyDescent="0.4">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row>
    <row r="126" spans="1:51" x14ac:dyDescent="0.4">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row>
    <row r="127" spans="1:51" x14ac:dyDescent="0.4">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row>
    <row r="128" spans="1:51" x14ac:dyDescent="0.4">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row>
    <row r="129" spans="1:51" x14ac:dyDescent="0.4">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row>
    <row r="130" spans="1:51" x14ac:dyDescent="0.4">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row>
    <row r="131" spans="1:51" x14ac:dyDescent="0.4">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row>
    <row r="132" spans="1:51" x14ac:dyDescent="0.4">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row>
    <row r="133" spans="1:51" x14ac:dyDescent="0.4">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row>
    <row r="134" spans="1:51" x14ac:dyDescent="0.4">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row>
    <row r="135" spans="1:51" x14ac:dyDescent="0.4">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row>
    <row r="136" spans="1:51" x14ac:dyDescent="0.4">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row>
    <row r="137" spans="1:51" x14ac:dyDescent="0.4">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row>
    <row r="138" spans="1:51" x14ac:dyDescent="0.4">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row>
    <row r="139" spans="1:51" x14ac:dyDescent="0.4">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row>
    <row r="140" spans="1:51" x14ac:dyDescent="0.4">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row>
    <row r="141" spans="1:51" x14ac:dyDescent="0.4">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row>
    <row r="142" spans="1:51" x14ac:dyDescent="0.4">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row>
    <row r="143" spans="1:51" x14ac:dyDescent="0.4">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row>
    <row r="144" spans="1:51" x14ac:dyDescent="0.4">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row>
    <row r="145" spans="1:51" x14ac:dyDescent="0.4">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row>
    <row r="146" spans="1:51" x14ac:dyDescent="0.4">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row>
    <row r="147" spans="1:51" x14ac:dyDescent="0.4">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row>
    <row r="148" spans="1:51" x14ac:dyDescent="0.4">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row>
    <row r="149" spans="1:51" x14ac:dyDescent="0.4">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row>
    <row r="150" spans="1:51" x14ac:dyDescent="0.4">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row>
    <row r="151" spans="1:51" x14ac:dyDescent="0.4">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row>
    <row r="152" spans="1:51" x14ac:dyDescent="0.4">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row>
    <row r="153" spans="1:51" x14ac:dyDescent="0.4">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row>
    <row r="154" spans="1:51" x14ac:dyDescent="0.4">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row>
    <row r="155" spans="1:51" x14ac:dyDescent="0.4">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row>
    <row r="156" spans="1:51" x14ac:dyDescent="0.4">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row>
    <row r="157" spans="1:51" x14ac:dyDescent="0.4">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row>
    <row r="158" spans="1:51" x14ac:dyDescent="0.4">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row>
    <row r="159" spans="1:51" x14ac:dyDescent="0.4">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row>
    <row r="160" spans="1:51" x14ac:dyDescent="0.4">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row>
    <row r="161" spans="1:51" x14ac:dyDescent="0.4">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row>
    <row r="162" spans="1:51" x14ac:dyDescent="0.4">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row>
    <row r="163" spans="1:51" x14ac:dyDescent="0.4">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row>
    <row r="164" spans="1:51" x14ac:dyDescent="0.4">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row>
    <row r="165" spans="1:51" x14ac:dyDescent="0.4">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row>
    <row r="166" spans="1:51" x14ac:dyDescent="0.4">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row>
    <row r="167" spans="1:51" x14ac:dyDescent="0.4">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row>
    <row r="168" spans="1:51" x14ac:dyDescent="0.4">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row>
    <row r="169" spans="1:51" x14ac:dyDescent="0.4">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row>
    <row r="170" spans="1:51" x14ac:dyDescent="0.4">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row>
    <row r="171" spans="1:51" x14ac:dyDescent="0.4">
      <c r="AG171" s="8"/>
      <c r="AH171" s="8"/>
      <c r="AI171" s="8"/>
      <c r="AJ171" s="8"/>
      <c r="AK171" s="8"/>
      <c r="AL171" s="8"/>
      <c r="AM171" s="8"/>
      <c r="AN171" s="8"/>
      <c r="AO171" s="8"/>
      <c r="AP171" s="8"/>
      <c r="AQ171" s="8"/>
      <c r="AR171" s="8"/>
      <c r="AS171" s="8"/>
      <c r="AT171" s="8"/>
      <c r="AU171" s="8"/>
      <c r="AV171" s="8"/>
      <c r="AW171" s="8"/>
      <c r="AX171" s="8"/>
      <c r="AY171" s="8"/>
    </row>
    <row r="172" spans="1:51" x14ac:dyDescent="0.4">
      <c r="AG172" s="8"/>
      <c r="AH172" s="8"/>
      <c r="AI172" s="8"/>
      <c r="AJ172" s="8"/>
      <c r="AK172" s="8"/>
      <c r="AL172" s="8"/>
      <c r="AM172" s="8"/>
      <c r="AN172" s="8"/>
      <c r="AO172" s="8"/>
      <c r="AP172" s="8"/>
      <c r="AQ172" s="8"/>
      <c r="AR172" s="8"/>
      <c r="AS172" s="8"/>
      <c r="AT172" s="8"/>
      <c r="AU172" s="8"/>
      <c r="AV172" s="8"/>
      <c r="AW172" s="8"/>
      <c r="AX172" s="8"/>
      <c r="AY172" s="8"/>
    </row>
    <row r="173" spans="1:51" x14ac:dyDescent="0.4">
      <c r="AG173" s="8"/>
      <c r="AH173" s="8"/>
      <c r="AI173" s="8"/>
      <c r="AJ173" s="8"/>
      <c r="AK173" s="8"/>
      <c r="AL173" s="8"/>
      <c r="AM173" s="8"/>
      <c r="AN173" s="8"/>
      <c r="AO173" s="8"/>
      <c r="AP173" s="8"/>
      <c r="AQ173" s="8"/>
      <c r="AR173" s="8"/>
      <c r="AS173" s="8"/>
      <c r="AT173" s="8"/>
      <c r="AU173" s="8"/>
      <c r="AV173" s="8"/>
      <c r="AW173" s="8"/>
      <c r="AX173" s="8"/>
      <c r="AY173" s="8"/>
    </row>
    <row r="174" spans="1:51" x14ac:dyDescent="0.4">
      <c r="AG174" s="8"/>
      <c r="AH174" s="8"/>
      <c r="AI174" s="8"/>
      <c r="AJ174" s="8"/>
      <c r="AK174" s="8"/>
      <c r="AL174" s="8"/>
      <c r="AM174" s="8"/>
      <c r="AN174" s="8"/>
      <c r="AO174" s="8"/>
      <c r="AP174" s="8"/>
      <c r="AQ174" s="8"/>
      <c r="AR174" s="8"/>
      <c r="AS174" s="8"/>
      <c r="AT174" s="8"/>
      <c r="AU174" s="8"/>
      <c r="AV174" s="8"/>
      <c r="AW174" s="8"/>
      <c r="AX174" s="8"/>
      <c r="AY174" s="8"/>
    </row>
    <row r="175" spans="1:51" x14ac:dyDescent="0.4">
      <c r="AG175" s="8"/>
      <c r="AH175" s="8"/>
      <c r="AI175" s="8"/>
      <c r="AJ175" s="8"/>
      <c r="AK175" s="8"/>
      <c r="AL175" s="8"/>
      <c r="AM175" s="8"/>
      <c r="AN175" s="8"/>
      <c r="AO175" s="8"/>
      <c r="AP175" s="8"/>
      <c r="AQ175" s="8"/>
      <c r="AR175" s="8"/>
      <c r="AS175" s="8"/>
      <c r="AT175" s="8"/>
      <c r="AU175" s="8"/>
      <c r="AV175" s="8"/>
      <c r="AW175" s="8"/>
      <c r="AX175" s="8"/>
      <c r="AY175" s="8"/>
    </row>
    <row r="176" spans="1:51" x14ac:dyDescent="0.4">
      <c r="AG176" s="8"/>
      <c r="AH176" s="8"/>
      <c r="AI176" s="8"/>
      <c r="AJ176" s="8"/>
      <c r="AK176" s="8"/>
      <c r="AL176" s="8"/>
      <c r="AM176" s="8"/>
      <c r="AN176" s="8"/>
      <c r="AO176" s="8"/>
      <c r="AP176" s="8"/>
      <c r="AQ176" s="8"/>
      <c r="AR176" s="8"/>
      <c r="AS176" s="8"/>
      <c r="AT176" s="8"/>
      <c r="AU176" s="8"/>
      <c r="AV176" s="8"/>
      <c r="AW176" s="8"/>
      <c r="AX176" s="8"/>
      <c r="AY176" s="8"/>
    </row>
    <row r="177" spans="33:51" x14ac:dyDescent="0.4">
      <c r="AG177" s="8"/>
      <c r="AH177" s="8"/>
      <c r="AI177" s="8"/>
      <c r="AJ177" s="8"/>
      <c r="AK177" s="8"/>
      <c r="AL177" s="8"/>
      <c r="AM177" s="8"/>
      <c r="AN177" s="8"/>
      <c r="AO177" s="8"/>
      <c r="AP177" s="8"/>
      <c r="AQ177" s="8"/>
      <c r="AR177" s="8"/>
      <c r="AS177" s="8"/>
      <c r="AT177" s="8"/>
      <c r="AU177" s="8"/>
      <c r="AV177" s="8"/>
      <c r="AW177" s="8"/>
      <c r="AX177" s="8"/>
      <c r="AY177" s="8"/>
    </row>
    <row r="178" spans="33:51" x14ac:dyDescent="0.4">
      <c r="AG178" s="8"/>
      <c r="AH178" s="8"/>
      <c r="AI178" s="8"/>
      <c r="AJ178" s="8"/>
      <c r="AK178" s="8"/>
      <c r="AL178" s="8"/>
      <c r="AM178" s="8"/>
      <c r="AN178" s="8"/>
      <c r="AO178" s="8"/>
      <c r="AP178" s="8"/>
      <c r="AQ178" s="8"/>
      <c r="AR178" s="8"/>
      <c r="AS178" s="8"/>
      <c r="AT178" s="8"/>
      <c r="AU178" s="8"/>
      <c r="AV178" s="8"/>
      <c r="AW178" s="8"/>
      <c r="AX178" s="8"/>
      <c r="AY178" s="8"/>
    </row>
    <row r="179" spans="33:51" x14ac:dyDescent="0.4">
      <c r="AG179" s="8"/>
      <c r="AH179" s="8"/>
      <c r="AI179" s="8"/>
      <c r="AJ179" s="8"/>
      <c r="AK179" s="8"/>
      <c r="AL179" s="8"/>
      <c r="AM179" s="8"/>
      <c r="AN179" s="8"/>
      <c r="AO179" s="8"/>
      <c r="AP179" s="8"/>
      <c r="AQ179" s="8"/>
      <c r="AR179" s="8"/>
      <c r="AS179" s="8"/>
      <c r="AT179" s="8"/>
      <c r="AU179" s="8"/>
      <c r="AV179" s="8"/>
      <c r="AW179" s="8"/>
      <c r="AX179" s="8"/>
      <c r="AY179" s="8"/>
    </row>
    <row r="180" spans="33:51" x14ac:dyDescent="0.4">
      <c r="AG180" s="8"/>
      <c r="AH180" s="8"/>
      <c r="AI180" s="8"/>
      <c r="AJ180" s="8"/>
      <c r="AK180" s="8"/>
      <c r="AL180" s="8"/>
      <c r="AM180" s="8"/>
      <c r="AN180" s="8"/>
      <c r="AO180" s="8"/>
      <c r="AP180" s="8"/>
      <c r="AQ180" s="8"/>
      <c r="AR180" s="8"/>
      <c r="AS180" s="8"/>
      <c r="AT180" s="8"/>
      <c r="AU180" s="8"/>
      <c r="AV180" s="8"/>
      <c r="AW180" s="8"/>
      <c r="AX180" s="8"/>
      <c r="AY180" s="8"/>
    </row>
    <row r="181" spans="33:51" x14ac:dyDescent="0.4">
      <c r="AG181" s="8"/>
      <c r="AH181" s="8"/>
      <c r="AI181" s="8"/>
      <c r="AJ181" s="8"/>
      <c r="AK181" s="8"/>
      <c r="AL181" s="8"/>
      <c r="AM181" s="8"/>
      <c r="AN181" s="8"/>
      <c r="AO181" s="8"/>
      <c r="AP181" s="8"/>
      <c r="AQ181" s="8"/>
      <c r="AR181" s="8"/>
      <c r="AS181" s="8"/>
      <c r="AT181" s="8"/>
      <c r="AU181" s="8"/>
      <c r="AV181" s="8"/>
      <c r="AW181" s="8"/>
      <c r="AX181" s="8"/>
      <c r="AY181" s="8"/>
    </row>
    <row r="182" spans="33:51" x14ac:dyDescent="0.4">
      <c r="AG182" s="8"/>
      <c r="AH182" s="8"/>
      <c r="AI182" s="8"/>
      <c r="AJ182" s="8"/>
      <c r="AK182" s="8"/>
      <c r="AL182" s="8"/>
      <c r="AM182" s="8"/>
      <c r="AN182" s="8"/>
      <c r="AO182" s="8"/>
      <c r="AP182" s="8"/>
      <c r="AQ182" s="8"/>
      <c r="AR182" s="8"/>
      <c r="AS182" s="8"/>
      <c r="AT182" s="8"/>
      <c r="AU182" s="8"/>
      <c r="AV182" s="8"/>
      <c r="AW182" s="8"/>
      <c r="AX182" s="8"/>
      <c r="AY182" s="8"/>
    </row>
    <row r="183" spans="33:51" x14ac:dyDescent="0.4">
      <c r="AG183" s="8"/>
      <c r="AH183" s="8"/>
      <c r="AI183" s="8"/>
      <c r="AJ183" s="8"/>
      <c r="AK183" s="8"/>
      <c r="AL183" s="8"/>
      <c r="AM183" s="8"/>
      <c r="AN183" s="8"/>
      <c r="AO183" s="8"/>
      <c r="AP183" s="8"/>
      <c r="AQ183" s="8"/>
      <c r="AR183" s="8"/>
      <c r="AS183" s="8"/>
      <c r="AT183" s="8"/>
      <c r="AU183" s="8"/>
      <c r="AV183" s="8"/>
      <c r="AW183" s="8"/>
      <c r="AX183" s="8"/>
      <c r="AY183" s="8"/>
    </row>
    <row r="184" spans="33:51" x14ac:dyDescent="0.4">
      <c r="AG184" s="8"/>
      <c r="AH184" s="8"/>
      <c r="AI184" s="8"/>
      <c r="AJ184" s="8"/>
      <c r="AK184" s="8"/>
      <c r="AL184" s="8"/>
      <c r="AM184" s="8"/>
      <c r="AN184" s="8"/>
      <c r="AO184" s="8"/>
      <c r="AP184" s="8"/>
      <c r="AQ184" s="8"/>
      <c r="AR184" s="8"/>
      <c r="AS184" s="8"/>
      <c r="AT184" s="8"/>
      <c r="AU184" s="8"/>
      <c r="AV184" s="8"/>
      <c r="AW184" s="8"/>
      <c r="AX184" s="8"/>
      <c r="AY184" s="8"/>
    </row>
    <row r="185" spans="33:51" x14ac:dyDescent="0.4">
      <c r="AG185" s="8"/>
      <c r="AH185" s="8"/>
      <c r="AI185" s="8"/>
      <c r="AJ185" s="8"/>
      <c r="AK185" s="8"/>
      <c r="AL185" s="8"/>
      <c r="AM185" s="8"/>
      <c r="AN185" s="8"/>
      <c r="AO185" s="8"/>
      <c r="AP185" s="8"/>
      <c r="AQ185" s="8"/>
      <c r="AR185" s="8"/>
      <c r="AS185" s="8"/>
      <c r="AT185" s="8"/>
      <c r="AU185" s="8"/>
      <c r="AV185" s="8"/>
      <c r="AW185" s="8"/>
      <c r="AX185" s="8"/>
      <c r="AY185" s="8"/>
    </row>
    <row r="186" spans="33:51" x14ac:dyDescent="0.4">
      <c r="AG186" s="8"/>
      <c r="AH186" s="8"/>
      <c r="AI186" s="8"/>
      <c r="AJ186" s="8"/>
      <c r="AK186" s="8"/>
      <c r="AL186" s="8"/>
      <c r="AM186" s="8"/>
      <c r="AN186" s="8"/>
      <c r="AO186" s="8"/>
      <c r="AP186" s="8"/>
      <c r="AQ186" s="8"/>
      <c r="AR186" s="8"/>
      <c r="AS186" s="8"/>
      <c r="AT186" s="8"/>
      <c r="AU186" s="8"/>
      <c r="AV186" s="8"/>
      <c r="AW186" s="8"/>
      <c r="AX186" s="8"/>
      <c r="AY186" s="8"/>
    </row>
    <row r="187" spans="33:51" x14ac:dyDescent="0.4">
      <c r="AG187" s="8"/>
      <c r="AH187" s="8"/>
      <c r="AI187" s="8"/>
      <c r="AJ187" s="8"/>
      <c r="AK187" s="8"/>
      <c r="AL187" s="8"/>
      <c r="AM187" s="8"/>
      <c r="AN187" s="8"/>
      <c r="AO187" s="8"/>
      <c r="AP187" s="8"/>
      <c r="AQ187" s="8"/>
      <c r="AR187" s="8"/>
      <c r="AS187" s="8"/>
      <c r="AT187" s="8"/>
      <c r="AU187" s="8"/>
      <c r="AV187" s="8"/>
      <c r="AW187" s="8"/>
      <c r="AX187" s="8"/>
      <c r="AY187" s="8"/>
    </row>
    <row r="188" spans="33:51" x14ac:dyDescent="0.4">
      <c r="AG188" s="8"/>
      <c r="AH188" s="8"/>
      <c r="AI188" s="8"/>
      <c r="AJ188" s="8"/>
      <c r="AK188" s="8"/>
      <c r="AL188" s="8"/>
      <c r="AM188" s="8"/>
      <c r="AN188" s="8"/>
      <c r="AO188" s="8"/>
      <c r="AP188" s="8"/>
      <c r="AQ188" s="8"/>
      <c r="AR188" s="8"/>
      <c r="AS188" s="8"/>
      <c r="AT188" s="8"/>
      <c r="AU188" s="8"/>
      <c r="AV188" s="8"/>
      <c r="AW188" s="8"/>
      <c r="AX188" s="8"/>
      <c r="AY188" s="8"/>
    </row>
    <row r="189" spans="33:51" x14ac:dyDescent="0.4">
      <c r="AG189" s="8"/>
      <c r="AH189" s="8"/>
      <c r="AI189" s="8"/>
      <c r="AJ189" s="8"/>
      <c r="AK189" s="8"/>
      <c r="AL189" s="8"/>
      <c r="AM189" s="8"/>
      <c r="AN189" s="8"/>
      <c r="AO189" s="8"/>
      <c r="AP189" s="8"/>
      <c r="AQ189" s="8"/>
      <c r="AR189" s="8"/>
      <c r="AS189" s="8"/>
      <c r="AT189" s="8"/>
      <c r="AU189" s="8"/>
      <c r="AV189" s="8"/>
      <c r="AW189" s="8"/>
      <c r="AX189" s="8"/>
      <c r="AY189" s="8"/>
    </row>
    <row r="190" spans="33:51" x14ac:dyDescent="0.4">
      <c r="AG190" s="8"/>
      <c r="AH190" s="8"/>
      <c r="AI190" s="8"/>
      <c r="AJ190" s="8"/>
      <c r="AK190" s="8"/>
      <c r="AL190" s="8"/>
      <c r="AM190" s="8"/>
      <c r="AN190" s="8"/>
      <c r="AO190" s="8"/>
      <c r="AP190" s="8"/>
      <c r="AQ190" s="8"/>
      <c r="AR190" s="8"/>
      <c r="AS190" s="8"/>
      <c r="AT190" s="8"/>
      <c r="AU190" s="8"/>
      <c r="AV190" s="8"/>
      <c r="AW190" s="8"/>
      <c r="AX190" s="8"/>
      <c r="AY190" s="8"/>
    </row>
    <row r="191" spans="33:51" x14ac:dyDescent="0.4">
      <c r="AG191" s="8"/>
      <c r="AH191" s="8"/>
      <c r="AI191" s="8"/>
      <c r="AJ191" s="8"/>
      <c r="AK191" s="8"/>
      <c r="AL191" s="8"/>
      <c r="AM191" s="8"/>
      <c r="AN191" s="8"/>
      <c r="AO191" s="8"/>
      <c r="AP191" s="8"/>
      <c r="AQ191" s="8"/>
      <c r="AR191" s="8"/>
      <c r="AS191" s="8"/>
      <c r="AT191" s="8"/>
      <c r="AU191" s="8"/>
      <c r="AV191" s="8"/>
      <c r="AW191" s="8"/>
      <c r="AX191" s="8"/>
      <c r="AY191" s="8"/>
    </row>
    <row r="192" spans="33:51" x14ac:dyDescent="0.4">
      <c r="AG192" s="8"/>
      <c r="AH192" s="8"/>
      <c r="AI192" s="8"/>
      <c r="AJ192" s="8"/>
      <c r="AK192" s="8"/>
      <c r="AL192" s="8"/>
      <c r="AM192" s="8"/>
      <c r="AN192" s="8"/>
      <c r="AO192" s="8"/>
      <c r="AP192" s="8"/>
      <c r="AQ192" s="8"/>
      <c r="AR192" s="8"/>
      <c r="AS192" s="8"/>
      <c r="AT192" s="8"/>
      <c r="AU192" s="8"/>
      <c r="AV192" s="8"/>
      <c r="AW192" s="8"/>
      <c r="AX192" s="8"/>
      <c r="AY192" s="8"/>
    </row>
    <row r="193" spans="33:51" x14ac:dyDescent="0.4">
      <c r="AG193" s="8"/>
      <c r="AH193" s="8"/>
      <c r="AI193" s="8"/>
      <c r="AJ193" s="8"/>
      <c r="AK193" s="8"/>
      <c r="AL193" s="8"/>
      <c r="AM193" s="8"/>
      <c r="AN193" s="8"/>
      <c r="AO193" s="8"/>
      <c r="AP193" s="8"/>
      <c r="AQ193" s="8"/>
      <c r="AR193" s="8"/>
      <c r="AS193" s="8"/>
      <c r="AT193" s="8"/>
      <c r="AU193" s="8"/>
      <c r="AV193" s="8"/>
      <c r="AW193" s="8"/>
      <c r="AX193" s="8"/>
      <c r="AY193" s="8"/>
    </row>
    <row r="194" spans="33:51" x14ac:dyDescent="0.4">
      <c r="AG194" s="8"/>
      <c r="AH194" s="8"/>
      <c r="AI194" s="8"/>
      <c r="AJ194" s="8"/>
      <c r="AK194" s="8"/>
      <c r="AL194" s="8"/>
      <c r="AM194" s="8"/>
      <c r="AN194" s="8"/>
      <c r="AO194" s="8"/>
      <c r="AP194" s="8"/>
      <c r="AQ194" s="8"/>
      <c r="AR194" s="8"/>
      <c r="AS194" s="8"/>
      <c r="AT194" s="8"/>
      <c r="AU194" s="8"/>
      <c r="AV194" s="8"/>
      <c r="AW194" s="8"/>
      <c r="AX194" s="8"/>
      <c r="AY194" s="8"/>
    </row>
    <row r="195" spans="33:51" x14ac:dyDescent="0.4">
      <c r="AG195" s="8"/>
      <c r="AH195" s="8"/>
      <c r="AI195" s="8"/>
      <c r="AJ195" s="8"/>
      <c r="AK195" s="8"/>
      <c r="AL195" s="8"/>
      <c r="AM195" s="8"/>
      <c r="AN195" s="8"/>
      <c r="AO195" s="8"/>
      <c r="AP195" s="8"/>
      <c r="AQ195" s="8"/>
      <c r="AR195" s="8"/>
      <c r="AS195" s="8"/>
      <c r="AT195" s="8"/>
      <c r="AU195" s="8"/>
      <c r="AV195" s="8"/>
      <c r="AW195" s="8"/>
      <c r="AX195" s="8"/>
      <c r="AY195" s="8"/>
    </row>
    <row r="196" spans="33:51" x14ac:dyDescent="0.4">
      <c r="AG196" s="8"/>
      <c r="AH196" s="8"/>
      <c r="AI196" s="8"/>
      <c r="AJ196" s="8"/>
      <c r="AK196" s="8"/>
      <c r="AL196" s="8"/>
      <c r="AM196" s="8"/>
      <c r="AN196" s="8"/>
      <c r="AO196" s="8"/>
      <c r="AP196" s="8"/>
      <c r="AQ196" s="8"/>
      <c r="AR196" s="8"/>
      <c r="AS196" s="8"/>
      <c r="AT196" s="8"/>
      <c r="AU196" s="8"/>
      <c r="AV196" s="8"/>
      <c r="AW196" s="8"/>
      <c r="AX196" s="8"/>
      <c r="AY196" s="8"/>
    </row>
    <row r="197" spans="33:51" x14ac:dyDescent="0.4">
      <c r="AG197" s="8"/>
      <c r="AH197" s="8"/>
      <c r="AI197" s="8"/>
      <c r="AJ197" s="8"/>
      <c r="AK197" s="8"/>
      <c r="AL197" s="8"/>
      <c r="AM197" s="8"/>
      <c r="AN197" s="8"/>
      <c r="AO197" s="8"/>
      <c r="AP197" s="8"/>
      <c r="AQ197" s="8"/>
      <c r="AR197" s="8"/>
      <c r="AS197" s="8"/>
      <c r="AT197" s="8"/>
      <c r="AU197" s="8"/>
      <c r="AV197" s="8"/>
      <c r="AW197" s="8"/>
      <c r="AX197" s="8"/>
      <c r="AY197" s="8"/>
    </row>
    <row r="198" spans="33:51" x14ac:dyDescent="0.4">
      <c r="AG198" s="8"/>
      <c r="AH198" s="8"/>
      <c r="AI198" s="8"/>
      <c r="AJ198" s="8"/>
      <c r="AK198" s="8"/>
      <c r="AL198" s="8"/>
      <c r="AM198" s="8"/>
      <c r="AN198" s="8"/>
      <c r="AO198" s="8"/>
      <c r="AP198" s="8"/>
      <c r="AQ198" s="8"/>
      <c r="AR198" s="8"/>
      <c r="AS198" s="8"/>
      <c r="AT198" s="8"/>
      <c r="AU198" s="8"/>
      <c r="AV198" s="8"/>
      <c r="AW198" s="8"/>
      <c r="AX198" s="8"/>
      <c r="AY198" s="8"/>
    </row>
    <row r="199" spans="33:51" x14ac:dyDescent="0.4">
      <c r="AG199" s="8"/>
      <c r="AH199" s="8"/>
      <c r="AI199" s="8"/>
      <c r="AJ199" s="8"/>
      <c r="AK199" s="8"/>
      <c r="AL199" s="8"/>
      <c r="AM199" s="8"/>
      <c r="AN199" s="8"/>
      <c r="AO199" s="8"/>
      <c r="AP199" s="8"/>
      <c r="AQ199" s="8"/>
      <c r="AR199" s="8"/>
      <c r="AS199" s="8"/>
      <c r="AT199" s="8"/>
      <c r="AU199" s="8"/>
      <c r="AV199" s="8"/>
      <c r="AW199" s="8"/>
      <c r="AX199" s="8"/>
      <c r="AY199" s="8"/>
    </row>
    <row r="200" spans="33:51" x14ac:dyDescent="0.4">
      <c r="AG200" s="8"/>
      <c r="AH200" s="8"/>
      <c r="AI200" s="8"/>
      <c r="AJ200" s="8"/>
      <c r="AK200" s="8"/>
      <c r="AL200" s="8"/>
      <c r="AM200" s="8"/>
      <c r="AN200" s="8"/>
      <c r="AO200" s="8"/>
      <c r="AP200" s="8"/>
      <c r="AQ200" s="8"/>
      <c r="AR200" s="8"/>
      <c r="AS200" s="8"/>
      <c r="AT200" s="8"/>
      <c r="AU200" s="8"/>
      <c r="AV200" s="8"/>
      <c r="AW200" s="8"/>
      <c r="AX200" s="8"/>
      <c r="AY200" s="8"/>
    </row>
    <row r="201" spans="33:51" x14ac:dyDescent="0.4">
      <c r="AG201" s="8"/>
      <c r="AH201" s="8"/>
      <c r="AI201" s="8"/>
      <c r="AJ201" s="8"/>
      <c r="AK201" s="8"/>
      <c r="AL201" s="8"/>
      <c r="AM201" s="8"/>
      <c r="AN201" s="8"/>
      <c r="AO201" s="8"/>
      <c r="AP201" s="8"/>
      <c r="AQ201" s="8"/>
      <c r="AR201" s="8"/>
      <c r="AS201" s="8"/>
      <c r="AT201" s="8"/>
      <c r="AU201" s="8"/>
      <c r="AV201" s="8"/>
      <c r="AW201" s="8"/>
      <c r="AX201" s="8"/>
      <c r="AY201" s="8"/>
    </row>
    <row r="202" spans="33:51" x14ac:dyDescent="0.4">
      <c r="AG202" s="8"/>
      <c r="AH202" s="8"/>
      <c r="AI202" s="8"/>
      <c r="AJ202" s="8"/>
      <c r="AK202" s="8"/>
      <c r="AL202" s="8"/>
      <c r="AM202" s="8"/>
      <c r="AN202" s="8"/>
      <c r="AO202" s="8"/>
      <c r="AP202" s="8"/>
      <c r="AQ202" s="8"/>
      <c r="AR202" s="8"/>
      <c r="AS202" s="8"/>
      <c r="AT202" s="8"/>
      <c r="AU202" s="8"/>
      <c r="AV202" s="8"/>
      <c r="AW202" s="8"/>
      <c r="AX202" s="8"/>
      <c r="AY202" s="8"/>
    </row>
    <row r="203" spans="33:51" x14ac:dyDescent="0.4">
      <c r="AG203" s="8"/>
      <c r="AH203" s="8"/>
      <c r="AI203" s="8"/>
      <c r="AJ203" s="8"/>
      <c r="AK203" s="8"/>
      <c r="AL203" s="8"/>
      <c r="AM203" s="8"/>
      <c r="AN203" s="8"/>
      <c r="AO203" s="8"/>
      <c r="AP203" s="8"/>
      <c r="AQ203" s="8"/>
      <c r="AR203" s="8"/>
      <c r="AS203" s="8"/>
      <c r="AT203" s="8"/>
      <c r="AU203" s="8"/>
      <c r="AV203" s="8"/>
      <c r="AW203" s="8"/>
      <c r="AX203" s="8"/>
      <c r="AY203" s="8"/>
    </row>
    <row r="204" spans="33:51" x14ac:dyDescent="0.4">
      <c r="AG204" s="8"/>
      <c r="AH204" s="8"/>
      <c r="AI204" s="8"/>
      <c r="AJ204" s="8"/>
      <c r="AK204" s="8"/>
      <c r="AL204" s="8"/>
      <c r="AM204" s="8"/>
      <c r="AN204" s="8"/>
      <c r="AO204" s="8"/>
      <c r="AP204" s="8"/>
      <c r="AQ204" s="8"/>
      <c r="AR204" s="8"/>
      <c r="AS204" s="8"/>
      <c r="AT204" s="8"/>
      <c r="AU204" s="8"/>
      <c r="AV204" s="8"/>
      <c r="AW204" s="8"/>
      <c r="AX204" s="8"/>
      <c r="AY204" s="8"/>
    </row>
    <row r="205" spans="33:51" x14ac:dyDescent="0.4">
      <c r="AG205" s="8"/>
      <c r="AH205" s="8"/>
      <c r="AI205" s="8"/>
      <c r="AJ205" s="8"/>
      <c r="AK205" s="8"/>
      <c r="AL205" s="8"/>
      <c r="AM205" s="8"/>
      <c r="AN205" s="8"/>
      <c r="AO205" s="8"/>
      <c r="AP205" s="8"/>
      <c r="AQ205" s="8"/>
      <c r="AR205" s="8"/>
      <c r="AS205" s="8"/>
      <c r="AT205" s="8"/>
      <c r="AU205" s="8"/>
      <c r="AV205" s="8"/>
      <c r="AW205" s="8"/>
      <c r="AX205" s="8"/>
      <c r="AY205" s="8"/>
    </row>
  </sheetData>
  <sheetProtection algorithmName="SHA-512" hashValue="nWZHEPIRpoffNiRtRzcxDICCl+QP1jRdXwT3CzlBb6fOpVLff0sH+NWT/wwTN3wJzmLtNCdJ7CunB5lHO+SR4g==" saltValue="/4l8i8o22LH4dy8MzXn2RA==" spinCount="100000" sheet="1" objects="1" scenarios="1"/>
  <mergeCells count="313">
    <mergeCell ref="B2:P2"/>
    <mergeCell ref="B4:E4"/>
    <mergeCell ref="F4:Q4"/>
    <mergeCell ref="S4:AB9"/>
    <mergeCell ref="B6:E6"/>
    <mergeCell ref="F6:Q6"/>
    <mergeCell ref="B7:E7"/>
    <mergeCell ref="F7:Q7"/>
    <mergeCell ref="B8:E8"/>
    <mergeCell ref="F8:Q8"/>
    <mergeCell ref="R13:R14"/>
    <mergeCell ref="S13:S14"/>
    <mergeCell ref="T13:T14"/>
    <mergeCell ref="X13:X14"/>
    <mergeCell ref="Y13:Y14"/>
    <mergeCell ref="AC13:AC14"/>
    <mergeCell ref="B9:E9"/>
    <mergeCell ref="F9:Q9"/>
    <mergeCell ref="B11:N11"/>
    <mergeCell ref="O11:AC11"/>
    <mergeCell ref="B12:B14"/>
    <mergeCell ref="C12:E14"/>
    <mergeCell ref="F12:N14"/>
    <mergeCell ref="X12:Y12"/>
    <mergeCell ref="O13:O14"/>
    <mergeCell ref="Q13:Q14"/>
    <mergeCell ref="Z15:Z18"/>
    <mergeCell ref="AA15:AA18"/>
    <mergeCell ref="AB15:AB18"/>
    <mergeCell ref="AC15:AC18"/>
    <mergeCell ref="R15:R18"/>
    <mergeCell ref="S15:S18"/>
    <mergeCell ref="T15:T18"/>
    <mergeCell ref="U15:U18"/>
    <mergeCell ref="V15:V18"/>
    <mergeCell ref="W15:W18"/>
    <mergeCell ref="B19:B22"/>
    <mergeCell ref="C19:E22"/>
    <mergeCell ref="F19:N20"/>
    <mergeCell ref="O19:O22"/>
    <mergeCell ref="P19:P22"/>
    <mergeCell ref="Q19:Q22"/>
    <mergeCell ref="F21:N22"/>
    <mergeCell ref="X15:X18"/>
    <mergeCell ref="Y15:Y18"/>
    <mergeCell ref="B15:B18"/>
    <mergeCell ref="C15:E18"/>
    <mergeCell ref="F15:N16"/>
    <mergeCell ref="O15:O18"/>
    <mergeCell ref="P15:P18"/>
    <mergeCell ref="Q15:Q18"/>
    <mergeCell ref="F17:N18"/>
    <mergeCell ref="X19:X22"/>
    <mergeCell ref="Y19:Y22"/>
    <mergeCell ref="Z19:Z22"/>
    <mergeCell ref="AA19:AA22"/>
    <mergeCell ref="AB19:AB22"/>
    <mergeCell ref="AC19:AC22"/>
    <mergeCell ref="R19:R22"/>
    <mergeCell ref="S19:S22"/>
    <mergeCell ref="T19:T22"/>
    <mergeCell ref="U19:U22"/>
    <mergeCell ref="V19:V22"/>
    <mergeCell ref="W19:W22"/>
    <mergeCell ref="Z23:Z26"/>
    <mergeCell ref="AA23:AA26"/>
    <mergeCell ref="AB23:AB26"/>
    <mergeCell ref="AC23:AC26"/>
    <mergeCell ref="R23:R26"/>
    <mergeCell ref="S23:S26"/>
    <mergeCell ref="T23:T26"/>
    <mergeCell ref="U23:U26"/>
    <mergeCell ref="V23:V26"/>
    <mergeCell ref="W23:W26"/>
    <mergeCell ref="B27:B30"/>
    <mergeCell ref="C27:E30"/>
    <mergeCell ref="F27:N28"/>
    <mergeCell ref="O27:O30"/>
    <mergeCell ref="P27:P30"/>
    <mergeCell ref="Q27:Q30"/>
    <mergeCell ref="F29:N30"/>
    <mergeCell ref="X23:X26"/>
    <mergeCell ref="Y23:Y26"/>
    <mergeCell ref="B23:B26"/>
    <mergeCell ref="C23:E26"/>
    <mergeCell ref="F23:N24"/>
    <mergeCell ref="O23:O26"/>
    <mergeCell ref="P23:P26"/>
    <mergeCell ref="Q23:Q26"/>
    <mergeCell ref="F25:N26"/>
    <mergeCell ref="X27:X30"/>
    <mergeCell ref="Y27:Y30"/>
    <mergeCell ref="Z27:Z30"/>
    <mergeCell ref="AA27:AA30"/>
    <mergeCell ref="AB27:AB30"/>
    <mergeCell ref="AC27:AC30"/>
    <mergeCell ref="R27:R30"/>
    <mergeCell ref="S27:S30"/>
    <mergeCell ref="T27:T30"/>
    <mergeCell ref="U27:U30"/>
    <mergeCell ref="V27:V30"/>
    <mergeCell ref="W27:W30"/>
    <mergeCell ref="Z31:Z34"/>
    <mergeCell ref="AA31:AA34"/>
    <mergeCell ref="AB31:AB34"/>
    <mergeCell ref="AC31:AC34"/>
    <mergeCell ref="R31:R34"/>
    <mergeCell ref="S31:S34"/>
    <mergeCell ref="T31:T34"/>
    <mergeCell ref="U31:U34"/>
    <mergeCell ref="V31:V34"/>
    <mergeCell ref="W31:W34"/>
    <mergeCell ref="B35:B38"/>
    <mergeCell ref="C35:E38"/>
    <mergeCell ref="F35:N36"/>
    <mergeCell ref="O35:O38"/>
    <mergeCell ref="P35:P38"/>
    <mergeCell ref="Q35:Q38"/>
    <mergeCell ref="F37:N38"/>
    <mergeCell ref="X31:X34"/>
    <mergeCell ref="Y31:Y34"/>
    <mergeCell ref="B31:B34"/>
    <mergeCell ref="C31:E34"/>
    <mergeCell ref="F31:N32"/>
    <mergeCell ref="O31:O34"/>
    <mergeCell ref="P31:P34"/>
    <mergeCell ref="Q31:Q34"/>
    <mergeCell ref="F33:N34"/>
    <mergeCell ref="X35:X38"/>
    <mergeCell ref="Y35:Y38"/>
    <mergeCell ref="Z35:Z38"/>
    <mergeCell ref="AA35:AA38"/>
    <mergeCell ref="AB35:AB38"/>
    <mergeCell ref="AC35:AC38"/>
    <mergeCell ref="R35:R38"/>
    <mergeCell ref="S35:S38"/>
    <mergeCell ref="T35:T38"/>
    <mergeCell ref="U35:U38"/>
    <mergeCell ref="V35:V38"/>
    <mergeCell ref="W35:W38"/>
    <mergeCell ref="Z39:Z42"/>
    <mergeCell ref="AA39:AA42"/>
    <mergeCell ref="AB39:AB42"/>
    <mergeCell ref="AC39:AC42"/>
    <mergeCell ref="R39:R42"/>
    <mergeCell ref="S39:S42"/>
    <mergeCell ref="T39:T42"/>
    <mergeCell ref="U39:U42"/>
    <mergeCell ref="V39:V42"/>
    <mergeCell ref="W39:W42"/>
    <mergeCell ref="B43:B46"/>
    <mergeCell ref="C43:E46"/>
    <mergeCell ref="F43:N44"/>
    <mergeCell ref="O43:O46"/>
    <mergeCell ref="P43:P46"/>
    <mergeCell ref="Q43:Q46"/>
    <mergeCell ref="F45:N46"/>
    <mergeCell ref="X39:X42"/>
    <mergeCell ref="Y39:Y42"/>
    <mergeCell ref="B39:B42"/>
    <mergeCell ref="C39:E42"/>
    <mergeCell ref="F39:N40"/>
    <mergeCell ref="O39:O42"/>
    <mergeCell ref="P39:P42"/>
    <mergeCell ref="Q39:Q42"/>
    <mergeCell ref="F41:N42"/>
    <mergeCell ref="X43:X46"/>
    <mergeCell ref="Y43:Y46"/>
    <mergeCell ref="Z43:Z46"/>
    <mergeCell ref="AA43:AA46"/>
    <mergeCell ref="AB43:AB46"/>
    <mergeCell ref="AC43:AC46"/>
    <mergeCell ref="R43:R46"/>
    <mergeCell ref="S43:S46"/>
    <mergeCell ref="T43:T46"/>
    <mergeCell ref="U43:U46"/>
    <mergeCell ref="V43:V46"/>
    <mergeCell ref="W43:W46"/>
    <mergeCell ref="Z47:Z50"/>
    <mergeCell ref="AA47:AA50"/>
    <mergeCell ref="AB47:AB50"/>
    <mergeCell ref="AC47:AC50"/>
    <mergeCell ref="R47:R50"/>
    <mergeCell ref="S47:S50"/>
    <mergeCell ref="T47:T50"/>
    <mergeCell ref="U47:U50"/>
    <mergeCell ref="V47:V50"/>
    <mergeCell ref="W47:W50"/>
    <mergeCell ref="B51:B54"/>
    <mergeCell ref="C51:E54"/>
    <mergeCell ref="F51:N52"/>
    <mergeCell ref="O51:O54"/>
    <mergeCell ref="P51:P54"/>
    <mergeCell ref="Q51:Q54"/>
    <mergeCell ref="F53:N54"/>
    <mergeCell ref="X47:X50"/>
    <mergeCell ref="Y47:Y50"/>
    <mergeCell ref="B47:B50"/>
    <mergeCell ref="C47:E50"/>
    <mergeCell ref="F47:N48"/>
    <mergeCell ref="O47:O50"/>
    <mergeCell ref="P47:P50"/>
    <mergeCell ref="Q47:Q50"/>
    <mergeCell ref="F49:N50"/>
    <mergeCell ref="X51:X54"/>
    <mergeCell ref="Y51:Y54"/>
    <mergeCell ref="Z51:Z54"/>
    <mergeCell ref="AA51:AA54"/>
    <mergeCell ref="AB51:AB54"/>
    <mergeCell ref="AC51:AC54"/>
    <mergeCell ref="R51:R54"/>
    <mergeCell ref="S51:S54"/>
    <mergeCell ref="T51:T54"/>
    <mergeCell ref="U51:U54"/>
    <mergeCell ref="V51:V54"/>
    <mergeCell ref="W51:W54"/>
    <mergeCell ref="Z55:Z58"/>
    <mergeCell ref="AA55:AA58"/>
    <mergeCell ref="AB55:AB58"/>
    <mergeCell ref="AC55:AC58"/>
    <mergeCell ref="R55:R58"/>
    <mergeCell ref="S55:S58"/>
    <mergeCell ref="T55:T58"/>
    <mergeCell ref="U55:U58"/>
    <mergeCell ref="V55:V58"/>
    <mergeCell ref="W55:W58"/>
    <mergeCell ref="B59:B62"/>
    <mergeCell ref="C59:E62"/>
    <mergeCell ref="F59:N60"/>
    <mergeCell ref="O59:O62"/>
    <mergeCell ref="P59:P62"/>
    <mergeCell ref="Q59:Q62"/>
    <mergeCell ref="F61:N62"/>
    <mergeCell ref="X55:X58"/>
    <mergeCell ref="Y55:Y58"/>
    <mergeCell ref="B55:B58"/>
    <mergeCell ref="C55:E58"/>
    <mergeCell ref="F55:N56"/>
    <mergeCell ref="O55:O58"/>
    <mergeCell ref="P55:P58"/>
    <mergeCell ref="Q55:Q58"/>
    <mergeCell ref="F57:N58"/>
    <mergeCell ref="X59:X62"/>
    <mergeCell ref="Y59:Y62"/>
    <mergeCell ref="Z59:Z62"/>
    <mergeCell ref="AA59:AA62"/>
    <mergeCell ref="AB59:AB62"/>
    <mergeCell ref="AC59:AC62"/>
    <mergeCell ref="R59:R62"/>
    <mergeCell ref="S59:S62"/>
    <mergeCell ref="T59:T62"/>
    <mergeCell ref="U59:U62"/>
    <mergeCell ref="V59:V62"/>
    <mergeCell ref="W59:W62"/>
    <mergeCell ref="Z63:Z66"/>
    <mergeCell ref="AA63:AA66"/>
    <mergeCell ref="AB63:AB66"/>
    <mergeCell ref="AC63:AC66"/>
    <mergeCell ref="R63:R66"/>
    <mergeCell ref="S63:S66"/>
    <mergeCell ref="T63:T66"/>
    <mergeCell ref="U63:U66"/>
    <mergeCell ref="V63:V66"/>
    <mergeCell ref="W63:W66"/>
    <mergeCell ref="B67:B70"/>
    <mergeCell ref="C67:E70"/>
    <mergeCell ref="F67:N68"/>
    <mergeCell ref="O67:O70"/>
    <mergeCell ref="P67:P70"/>
    <mergeCell ref="Q67:Q70"/>
    <mergeCell ref="F69:N70"/>
    <mergeCell ref="X63:X66"/>
    <mergeCell ref="Y63:Y66"/>
    <mergeCell ref="B63:B66"/>
    <mergeCell ref="C63:E66"/>
    <mergeCell ref="F63:N64"/>
    <mergeCell ref="O63:O66"/>
    <mergeCell ref="P63:P66"/>
    <mergeCell ref="Q63:Q66"/>
    <mergeCell ref="F65:N66"/>
    <mergeCell ref="X67:X70"/>
    <mergeCell ref="Y67:Y70"/>
    <mergeCell ref="Z67:Z70"/>
    <mergeCell ref="AA67:AA70"/>
    <mergeCell ref="AB67:AB70"/>
    <mergeCell ref="AC67:AC70"/>
    <mergeCell ref="R67:R70"/>
    <mergeCell ref="S67:S70"/>
    <mergeCell ref="T67:T70"/>
    <mergeCell ref="U67:U70"/>
    <mergeCell ref="V67:V70"/>
    <mergeCell ref="W67:W70"/>
    <mergeCell ref="B76:AC76"/>
    <mergeCell ref="B77:AC81"/>
    <mergeCell ref="X71:X74"/>
    <mergeCell ref="Y71:Y74"/>
    <mergeCell ref="Z71:Z74"/>
    <mergeCell ref="AA71:AA74"/>
    <mergeCell ref="AB71:AB74"/>
    <mergeCell ref="AC71:AC74"/>
    <mergeCell ref="R71:R74"/>
    <mergeCell ref="S71:S74"/>
    <mergeCell ref="T71:T74"/>
    <mergeCell ref="U71:U74"/>
    <mergeCell ref="V71:V74"/>
    <mergeCell ref="W71:W74"/>
    <mergeCell ref="B71:B74"/>
    <mergeCell ref="C71:E74"/>
    <mergeCell ref="F71:N72"/>
    <mergeCell ref="O71:O74"/>
    <mergeCell ref="P71:P74"/>
    <mergeCell ref="Q71:Q74"/>
    <mergeCell ref="F73:N74"/>
  </mergeCells>
  <phoneticPr fontId="1"/>
  <conditionalFormatting sqref="C15:N74">
    <cfRule type="cellIs" dxfId="12" priority="4" operator="equal">
      <formula>0</formula>
    </cfRule>
  </conditionalFormatting>
  <conditionalFormatting sqref="F4">
    <cfRule type="cellIs" dxfId="11" priority="39" operator="equal">
      <formula>0</formula>
    </cfRule>
  </conditionalFormatting>
  <conditionalFormatting sqref="F7:Q9">
    <cfRule type="cellIs" dxfId="10" priority="1" operator="equal">
      <formula>0</formula>
    </cfRule>
  </conditionalFormatting>
  <dataValidations count="10">
    <dataValidation type="list" allowBlank="1" showInputMessage="1" showErrorMessage="1" sqref="P67:P68 P71:P72 P23:P24 P27:P28 P31:P32 P35:P36 P43:P44 P47:P48 P19:P20 P51:P52 P55:P56 P59:P60 P63:P64 P15:P16 P39:P40" xr:uid="{F5644212-332F-48E3-A39D-7AA109B8CD02}">
      <formula1>"DSL収載,NDSL収載,DSL・NDSLともに未収載,対象外,不明"</formula1>
    </dataValidation>
    <dataValidation type="list" allowBlank="1" showInputMessage="1" showErrorMessage="1" sqref="X15:X74" xr:uid="{9B0C2BA4-9564-49AA-982B-7CBF90A7874D}">
      <formula1>"既存化学物質登録済,既存化学物質未登録,新規化学物質登録済,新規化学物質未登録,対象外,不明"</formula1>
    </dataValidation>
    <dataValidation type="list" allowBlank="1" showInputMessage="1" showErrorMessage="1" sqref="T15:T74" xr:uid="{8B696F44-2EA4-45AC-87D8-746A91E5910E}">
      <formula1>"登録済,予備登録済,未登録,対象外,不明"</formula1>
    </dataValidation>
    <dataValidation type="list" allowBlank="1" showInputMessage="1" showErrorMessage="1" sqref="S15:S74" xr:uid="{9DF8DE9F-ADBA-4A14-9375-5EDEF35CA34C}">
      <formula1>"EU-REACH登録済,EU-REACH未登録,対象外,不明"</formula1>
    </dataValidation>
    <dataValidation type="list" allowBlank="1" showInputMessage="1" showErrorMessage="1" sqref="O15:O74" xr:uid="{E4E583ED-3959-4641-AF0C-3B57657C30A1}">
      <formula1>"収載（active物質）,収載（inactive物質）,未収載,対象外,不明"</formula1>
    </dataValidation>
    <dataValidation type="list" allowBlank="1" showInputMessage="1" showErrorMessage="1" sqref="AC15:AC74" xr:uid="{14018A61-8940-45B6-94FF-9497442AC7A9}">
      <formula1>"収載,有害物質リスト5.6届出済,未収載,対象外,不明"</formula1>
    </dataValidation>
    <dataValidation type="list" allowBlank="1" showInputMessage="1" showErrorMessage="1" sqref="Z15:Z74" xr:uid="{F4A5A624-A613-43D2-99B0-46FC65006541}">
      <formula1>"収載,標準登録を完了すべき既存物質,未収載,対象外,不明"</formula1>
    </dataValidation>
    <dataValidation type="list" allowBlank="1" showInputMessage="1" showErrorMessage="1" sqref="V15:W74 AA15:AB74 Y15:Y74" xr:uid="{B8E9F1CB-7F3B-49CB-87B9-E59B2C89E046}">
      <formula1>"収載,未収載,対象外,不明"</formula1>
    </dataValidation>
    <dataValidation type="list" allowBlank="1" showInputMessage="1" showErrorMessage="1" sqref="Q15:R74" xr:uid="{93F6A387-13A9-43DE-A0C0-E5831A127B09}">
      <formula1>"登録済,登録済のモノマーからなるポリマー,未登録,対象外,不明"</formula1>
    </dataValidation>
    <dataValidation type="list" allowBlank="1" showInputMessage="1" showErrorMessage="1" sqref="U15:U74" xr:uid="{A85C42C1-146D-46F4-8735-C49D574150FF}">
      <formula1>"収載, 未収載, 対象外, 不明"</formula1>
    </dataValidation>
  </dataValidations>
  <pageMargins left="0.25" right="0.25" top="0.75" bottom="0.75" header="0.3" footer="0.3"/>
  <pageSetup paperSize="9" scale="40" orientation="landscape" r:id="rId1"/>
  <rowBreaks count="1" manualBreakCount="1">
    <brk id="81" max="1638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47CF6-7F66-4DC4-BDFE-64B3819C8172}">
  <sheetPr codeName="Sheet6">
    <tabColor rgb="FFFFC000"/>
  </sheetPr>
  <dimension ref="B1:X47"/>
  <sheetViews>
    <sheetView zoomScaleNormal="100" workbookViewId="0">
      <selection activeCell="AA26" sqref="AA26"/>
    </sheetView>
  </sheetViews>
  <sheetFormatPr defaultColWidth="8.875" defaultRowHeight="18.75" x14ac:dyDescent="0.4"/>
  <cols>
    <col min="1" max="1" width="2.625" customWidth="1"/>
    <col min="2" max="24" width="4.625" customWidth="1"/>
  </cols>
  <sheetData>
    <row r="1" spans="2:24" ht="19.5" thickBot="1" x14ac:dyDescent="0.45"/>
    <row r="2" spans="2:24" x14ac:dyDescent="0.4">
      <c r="B2" s="16"/>
      <c r="C2" s="17"/>
      <c r="D2" s="17"/>
      <c r="E2" s="17"/>
      <c r="F2" s="701" t="s">
        <v>32</v>
      </c>
      <c r="G2" s="701"/>
      <c r="H2" s="701"/>
      <c r="I2" s="701"/>
      <c r="J2" s="701"/>
      <c r="K2" s="701"/>
      <c r="L2" s="701"/>
      <c r="M2" s="701"/>
      <c r="N2" s="701"/>
      <c r="O2" s="701"/>
      <c r="P2" s="701"/>
      <c r="Q2" s="701"/>
      <c r="R2" s="701"/>
      <c r="S2" s="17"/>
      <c r="T2" s="17"/>
      <c r="U2" s="17"/>
      <c r="V2" s="17"/>
      <c r="W2" s="17"/>
      <c r="X2" s="18"/>
    </row>
    <row r="3" spans="2:24" ht="19.5" thickBot="1" x14ac:dyDescent="0.45">
      <c r="B3" s="19"/>
      <c r="C3" s="8"/>
      <c r="D3" s="8"/>
      <c r="E3" s="8"/>
      <c r="F3" s="702"/>
      <c r="G3" s="702"/>
      <c r="H3" s="702"/>
      <c r="I3" s="702"/>
      <c r="J3" s="702"/>
      <c r="K3" s="702"/>
      <c r="L3" s="702"/>
      <c r="M3" s="702"/>
      <c r="N3" s="702"/>
      <c r="O3" s="702"/>
      <c r="P3" s="702"/>
      <c r="Q3" s="702"/>
      <c r="R3" s="702"/>
      <c r="S3" s="8"/>
      <c r="T3" s="8"/>
      <c r="U3" s="8"/>
      <c r="V3" s="8"/>
      <c r="W3" s="8"/>
      <c r="X3" s="20"/>
    </row>
    <row r="4" spans="2:24" x14ac:dyDescent="0.4">
      <c r="B4" s="19"/>
      <c r="C4" s="241" t="s">
        <v>4</v>
      </c>
      <c r="D4" s="242"/>
      <c r="E4" s="242"/>
      <c r="F4" s="243"/>
      <c r="G4" s="247">
        <f>①調査のお願い!H16</f>
        <v>0</v>
      </c>
      <c r="H4" s="248"/>
      <c r="I4" s="248"/>
      <c r="J4" s="248"/>
      <c r="K4" s="248"/>
      <c r="L4" s="248"/>
      <c r="M4" s="248"/>
      <c r="N4" s="248"/>
      <c r="O4" s="248"/>
      <c r="P4" s="248"/>
      <c r="Q4" s="248"/>
      <c r="R4" s="248"/>
      <c r="S4" s="248"/>
      <c r="T4" s="248"/>
      <c r="U4" s="248"/>
      <c r="V4" s="248"/>
      <c r="W4" s="249"/>
      <c r="X4" s="20"/>
    </row>
    <row r="5" spans="2:24" ht="19.5" thickBot="1" x14ac:dyDescent="0.45">
      <c r="B5" s="19"/>
      <c r="C5" s="244"/>
      <c r="D5" s="245"/>
      <c r="E5" s="245"/>
      <c r="F5" s="246"/>
      <c r="G5" s="250"/>
      <c r="H5" s="251"/>
      <c r="I5" s="251"/>
      <c r="J5" s="251"/>
      <c r="K5" s="251"/>
      <c r="L5" s="251"/>
      <c r="M5" s="251"/>
      <c r="N5" s="251"/>
      <c r="O5" s="251"/>
      <c r="P5" s="251"/>
      <c r="Q5" s="251"/>
      <c r="R5" s="251"/>
      <c r="S5" s="251"/>
      <c r="T5" s="251"/>
      <c r="U5" s="251"/>
      <c r="V5" s="251"/>
      <c r="W5" s="252"/>
      <c r="X5" s="20"/>
    </row>
    <row r="6" spans="2:24" ht="19.5" thickBot="1" x14ac:dyDescent="0.45">
      <c r="B6" s="19"/>
      <c r="C6" s="8"/>
      <c r="D6" s="8"/>
      <c r="E6" s="8"/>
      <c r="F6" s="8"/>
      <c r="G6" s="8"/>
      <c r="H6" s="8"/>
      <c r="I6" s="8"/>
      <c r="J6" s="8"/>
      <c r="K6" s="8"/>
      <c r="L6" s="8"/>
      <c r="M6" s="8"/>
      <c r="N6" s="8"/>
      <c r="O6" s="8"/>
      <c r="P6" s="8"/>
      <c r="Q6" s="8"/>
      <c r="R6" s="8"/>
      <c r="S6" s="8"/>
      <c r="T6" s="8"/>
      <c r="U6" s="8"/>
      <c r="V6" s="8"/>
      <c r="W6" s="8"/>
      <c r="X6" s="20"/>
    </row>
    <row r="7" spans="2:24" x14ac:dyDescent="0.4">
      <c r="B7" s="19"/>
      <c r="C7" s="241" t="s">
        <v>20</v>
      </c>
      <c r="D7" s="242"/>
      <c r="E7" s="242"/>
      <c r="F7" s="243"/>
      <c r="G7" s="247" t="str">
        <f>IF(①調査のお願い!$N$15="","",①調査のお願い!$H$15&amp;①調査のお願い!$K$15&amp;①調査のお願い!$L$15&amp;①調査のお願い!$M$15&amp;①調査のお願い!$N$15&amp;①調査のお願い!$O$15)</f>
        <v/>
      </c>
      <c r="H7" s="248"/>
      <c r="I7" s="248"/>
      <c r="J7" s="248"/>
      <c r="K7" s="248"/>
      <c r="L7" s="248"/>
      <c r="M7" s="248"/>
      <c r="N7" s="248"/>
      <c r="O7" s="248"/>
      <c r="P7" s="248"/>
      <c r="Q7" s="248"/>
      <c r="R7" s="248"/>
      <c r="S7" s="248"/>
      <c r="T7" s="248"/>
      <c r="U7" s="248"/>
      <c r="V7" s="248"/>
      <c r="W7" s="249"/>
      <c r="X7" s="20"/>
    </row>
    <row r="8" spans="2:24" x14ac:dyDescent="0.4">
      <c r="B8" s="19"/>
      <c r="C8" s="253" t="s">
        <v>6</v>
      </c>
      <c r="D8" s="254"/>
      <c r="E8" s="254"/>
      <c r="F8" s="255"/>
      <c r="G8" s="257">
        <f>①調査のお願い!H18</f>
        <v>0</v>
      </c>
      <c r="H8" s="258"/>
      <c r="I8" s="258"/>
      <c r="J8" s="258"/>
      <c r="K8" s="258"/>
      <c r="L8" s="258"/>
      <c r="M8" s="258"/>
      <c r="N8" s="258"/>
      <c r="O8" s="258"/>
      <c r="P8" s="258"/>
      <c r="Q8" s="258"/>
      <c r="R8" s="258"/>
      <c r="S8" s="258"/>
      <c r="T8" s="258"/>
      <c r="U8" s="258"/>
      <c r="V8" s="258"/>
      <c r="W8" s="259"/>
      <c r="X8" s="20"/>
    </row>
    <row r="9" spans="2:24" x14ac:dyDescent="0.4">
      <c r="B9" s="19"/>
      <c r="C9" s="253" t="s">
        <v>21</v>
      </c>
      <c r="D9" s="254"/>
      <c r="E9" s="254"/>
      <c r="F9" s="255"/>
      <c r="G9" s="257">
        <f>①調査のお願い!H19</f>
        <v>0</v>
      </c>
      <c r="H9" s="258"/>
      <c r="I9" s="258"/>
      <c r="J9" s="258"/>
      <c r="K9" s="258"/>
      <c r="L9" s="258"/>
      <c r="M9" s="258"/>
      <c r="N9" s="258"/>
      <c r="O9" s="258"/>
      <c r="P9" s="258"/>
      <c r="Q9" s="258"/>
      <c r="R9" s="258"/>
      <c r="S9" s="258"/>
      <c r="T9" s="258"/>
      <c r="U9" s="258"/>
      <c r="V9" s="258"/>
      <c r="W9" s="259"/>
      <c r="X9" s="20"/>
    </row>
    <row r="10" spans="2:24" ht="19.5" thickBot="1" x14ac:dyDescent="0.45">
      <c r="B10" s="19"/>
      <c r="C10" s="244" t="s">
        <v>8</v>
      </c>
      <c r="D10" s="245"/>
      <c r="E10" s="245"/>
      <c r="F10" s="246"/>
      <c r="G10" s="250">
        <f>①調査のお願い!H20</f>
        <v>0</v>
      </c>
      <c r="H10" s="251"/>
      <c r="I10" s="251"/>
      <c r="J10" s="251"/>
      <c r="K10" s="251"/>
      <c r="L10" s="251"/>
      <c r="M10" s="251"/>
      <c r="N10" s="251"/>
      <c r="O10" s="251"/>
      <c r="P10" s="251"/>
      <c r="Q10" s="251"/>
      <c r="R10" s="251"/>
      <c r="S10" s="251"/>
      <c r="T10" s="251"/>
      <c r="U10" s="251"/>
      <c r="V10" s="251"/>
      <c r="W10" s="252"/>
      <c r="X10" s="20"/>
    </row>
    <row r="11" spans="2:24" x14ac:dyDescent="0.4">
      <c r="B11" s="19"/>
      <c r="C11" s="8"/>
      <c r="D11" s="8"/>
      <c r="E11" s="8"/>
      <c r="F11" s="8"/>
      <c r="G11" s="8"/>
      <c r="H11" s="8"/>
      <c r="I11" s="8"/>
      <c r="J11" s="8"/>
      <c r="K11" s="8"/>
      <c r="L11" s="8"/>
      <c r="M11" s="8"/>
      <c r="N11" s="8"/>
      <c r="O11" s="8"/>
      <c r="P11" s="8"/>
      <c r="Q11" s="8"/>
      <c r="R11" s="8"/>
      <c r="S11" s="8"/>
      <c r="T11" s="8"/>
      <c r="U11" s="8"/>
      <c r="V11" s="8"/>
      <c r="W11" s="8"/>
      <c r="X11" s="20"/>
    </row>
    <row r="12" spans="2:24" x14ac:dyDescent="0.4">
      <c r="B12" s="19"/>
      <c r="C12" s="201" t="s">
        <v>33</v>
      </c>
      <c r="D12" s="201"/>
      <c r="E12" s="201"/>
      <c r="F12" s="201"/>
      <c r="G12" s="201"/>
      <c r="H12" s="201"/>
      <c r="I12" s="201"/>
      <c r="J12" s="201"/>
      <c r="K12" s="201"/>
      <c r="L12" s="201"/>
      <c r="M12" s="201"/>
      <c r="N12" s="201"/>
      <c r="O12" s="201"/>
      <c r="P12" s="201"/>
      <c r="Q12" s="201"/>
      <c r="R12" s="201"/>
      <c r="S12" s="201"/>
      <c r="T12" s="201"/>
      <c r="U12" s="201"/>
      <c r="V12" s="201"/>
      <c r="W12" s="201"/>
      <c r="X12" s="20"/>
    </row>
    <row r="13" spans="2:24" ht="18.75" customHeight="1" x14ac:dyDescent="0.4">
      <c r="B13" s="19"/>
      <c r="C13" s="703" t="s">
        <v>241</v>
      </c>
      <c r="D13" s="704"/>
      <c r="E13" s="704"/>
      <c r="F13" s="704"/>
      <c r="G13" s="704"/>
      <c r="H13" s="704"/>
      <c r="I13" s="704"/>
      <c r="J13" s="704"/>
      <c r="K13" s="704"/>
      <c r="L13" s="704"/>
      <c r="M13" s="704"/>
      <c r="N13" s="704"/>
      <c r="O13" s="704"/>
      <c r="P13" s="704"/>
      <c r="Q13" s="704"/>
      <c r="R13" s="704"/>
      <c r="S13" s="704"/>
      <c r="T13" s="704"/>
      <c r="U13" s="704"/>
      <c r="V13" s="704"/>
      <c r="W13" s="704"/>
      <c r="X13" s="20"/>
    </row>
    <row r="14" spans="2:24" x14ac:dyDescent="0.4">
      <c r="B14" s="19"/>
      <c r="C14" s="704"/>
      <c r="D14" s="704"/>
      <c r="E14" s="704"/>
      <c r="F14" s="704"/>
      <c r="G14" s="704"/>
      <c r="H14" s="704"/>
      <c r="I14" s="704"/>
      <c r="J14" s="704"/>
      <c r="K14" s="704"/>
      <c r="L14" s="704"/>
      <c r="M14" s="704"/>
      <c r="N14" s="704"/>
      <c r="O14" s="704"/>
      <c r="P14" s="704"/>
      <c r="Q14" s="704"/>
      <c r="R14" s="704"/>
      <c r="S14" s="704"/>
      <c r="T14" s="704"/>
      <c r="U14" s="704"/>
      <c r="V14" s="704"/>
      <c r="W14" s="704"/>
      <c r="X14" s="20"/>
    </row>
    <row r="15" spans="2:24" x14ac:dyDescent="0.4">
      <c r="B15" s="19"/>
      <c r="C15" s="704"/>
      <c r="D15" s="704"/>
      <c r="E15" s="704"/>
      <c r="F15" s="704"/>
      <c r="G15" s="704"/>
      <c r="H15" s="704"/>
      <c r="I15" s="704"/>
      <c r="J15" s="704"/>
      <c r="K15" s="704"/>
      <c r="L15" s="704"/>
      <c r="M15" s="704"/>
      <c r="N15" s="704"/>
      <c r="O15" s="704"/>
      <c r="P15" s="704"/>
      <c r="Q15" s="704"/>
      <c r="R15" s="704"/>
      <c r="S15" s="704"/>
      <c r="T15" s="704"/>
      <c r="U15" s="704"/>
      <c r="V15" s="704"/>
      <c r="W15" s="704"/>
      <c r="X15" s="20"/>
    </row>
    <row r="16" spans="2:24" x14ac:dyDescent="0.4">
      <c r="B16" s="19"/>
      <c r="C16" s="704"/>
      <c r="D16" s="704"/>
      <c r="E16" s="704"/>
      <c r="F16" s="704"/>
      <c r="G16" s="704"/>
      <c r="H16" s="704"/>
      <c r="I16" s="704"/>
      <c r="J16" s="704"/>
      <c r="K16" s="704"/>
      <c r="L16" s="704"/>
      <c r="M16" s="704"/>
      <c r="N16" s="704"/>
      <c r="O16" s="704"/>
      <c r="P16" s="704"/>
      <c r="Q16" s="704"/>
      <c r="R16" s="704"/>
      <c r="S16" s="704"/>
      <c r="T16" s="704"/>
      <c r="U16" s="704"/>
      <c r="V16" s="704"/>
      <c r="W16" s="704"/>
      <c r="X16" s="20"/>
    </row>
    <row r="17" spans="2:24" x14ac:dyDescent="0.4">
      <c r="B17" s="19"/>
      <c r="C17" s="704"/>
      <c r="D17" s="704"/>
      <c r="E17" s="704"/>
      <c r="F17" s="704"/>
      <c r="G17" s="704"/>
      <c r="H17" s="704"/>
      <c r="I17" s="704"/>
      <c r="J17" s="704"/>
      <c r="K17" s="704"/>
      <c r="L17" s="704"/>
      <c r="M17" s="704"/>
      <c r="N17" s="704"/>
      <c r="O17" s="704"/>
      <c r="P17" s="704"/>
      <c r="Q17" s="704"/>
      <c r="R17" s="704"/>
      <c r="S17" s="704"/>
      <c r="T17" s="704"/>
      <c r="U17" s="704"/>
      <c r="V17" s="704"/>
      <c r="W17" s="704"/>
      <c r="X17" s="20"/>
    </row>
    <row r="18" spans="2:24" ht="19.5" thickBot="1" x14ac:dyDescent="0.45">
      <c r="B18" s="19"/>
      <c r="C18" s="8"/>
      <c r="D18" s="8"/>
      <c r="E18" s="8"/>
      <c r="F18" s="8"/>
      <c r="G18" s="8"/>
      <c r="H18" s="8"/>
      <c r="I18" s="8"/>
      <c r="J18" s="8"/>
      <c r="K18" s="8"/>
      <c r="L18" s="8"/>
      <c r="M18" s="8"/>
      <c r="N18" s="8"/>
      <c r="O18" s="8"/>
      <c r="P18" s="8"/>
      <c r="Q18" s="8"/>
      <c r="R18" s="8"/>
      <c r="S18" s="8"/>
      <c r="T18" s="8"/>
      <c r="U18" s="8"/>
      <c r="V18" s="8"/>
      <c r="W18" s="8"/>
      <c r="X18" s="20"/>
    </row>
    <row r="19" spans="2:24" x14ac:dyDescent="0.4">
      <c r="B19" s="19"/>
      <c r="C19" s="705" t="s">
        <v>34</v>
      </c>
      <c r="D19" s="706"/>
      <c r="E19" s="706"/>
      <c r="F19" s="706"/>
      <c r="G19" s="706"/>
      <c r="H19" s="706"/>
      <c r="I19" s="706"/>
      <c r="J19" s="706"/>
      <c r="K19" s="706"/>
      <c r="L19" s="706"/>
      <c r="M19" s="706"/>
      <c r="N19" s="706"/>
      <c r="O19" s="706"/>
      <c r="P19" s="706"/>
      <c r="Q19" s="706"/>
      <c r="R19" s="706"/>
      <c r="S19" s="706"/>
      <c r="T19" s="706"/>
      <c r="U19" s="706"/>
      <c r="V19" s="706"/>
      <c r="W19" s="707"/>
      <c r="X19" s="20"/>
    </row>
    <row r="20" spans="2:24" ht="19.5" thickBot="1" x14ac:dyDescent="0.45">
      <c r="B20" s="19"/>
      <c r="C20" s="708"/>
      <c r="D20" s="709"/>
      <c r="E20" s="709"/>
      <c r="F20" s="709"/>
      <c r="G20" s="709"/>
      <c r="H20" s="709"/>
      <c r="I20" s="709"/>
      <c r="J20" s="709"/>
      <c r="K20" s="709"/>
      <c r="L20" s="709"/>
      <c r="M20" s="709"/>
      <c r="N20" s="709"/>
      <c r="O20" s="709"/>
      <c r="P20" s="709"/>
      <c r="Q20" s="709"/>
      <c r="R20" s="709"/>
      <c r="S20" s="709"/>
      <c r="T20" s="709"/>
      <c r="U20" s="709"/>
      <c r="V20" s="709"/>
      <c r="W20" s="710"/>
      <c r="X20" s="20"/>
    </row>
    <row r="21" spans="2:24" x14ac:dyDescent="0.4">
      <c r="B21" s="19"/>
      <c r="C21" s="734" t="s">
        <v>35</v>
      </c>
      <c r="D21" s="722"/>
      <c r="E21" s="722"/>
      <c r="F21" s="723"/>
      <c r="G21" s="743"/>
      <c r="H21" s="727"/>
      <c r="I21" s="727"/>
      <c r="J21" s="727"/>
      <c r="K21" s="728"/>
      <c r="L21" s="711" t="s">
        <v>39</v>
      </c>
      <c r="M21" s="711"/>
      <c r="N21" s="711"/>
      <c r="O21" s="711"/>
      <c r="P21" s="711"/>
      <c r="Q21" s="711"/>
      <c r="R21" s="711"/>
      <c r="S21" s="711"/>
      <c r="T21" s="711"/>
      <c r="U21" s="711"/>
      <c r="V21" s="711"/>
      <c r="W21" s="712"/>
      <c r="X21" s="20"/>
    </row>
    <row r="22" spans="2:24" x14ac:dyDescent="0.4">
      <c r="B22" s="19"/>
      <c r="C22" s="735" t="s">
        <v>36</v>
      </c>
      <c r="D22" s="736"/>
      <c r="E22" s="736"/>
      <c r="F22" s="737"/>
      <c r="G22" s="743"/>
      <c r="H22" s="727"/>
      <c r="I22" s="727"/>
      <c r="J22" s="727"/>
      <c r="K22" s="728"/>
      <c r="L22" s="711"/>
      <c r="M22" s="711"/>
      <c r="N22" s="711"/>
      <c r="O22" s="711"/>
      <c r="P22" s="711"/>
      <c r="Q22" s="711"/>
      <c r="R22" s="711"/>
      <c r="S22" s="711"/>
      <c r="T22" s="711"/>
      <c r="U22" s="711"/>
      <c r="V22" s="711"/>
      <c r="W22" s="712"/>
      <c r="X22" s="20"/>
    </row>
    <row r="23" spans="2:24" x14ac:dyDescent="0.4">
      <c r="B23" s="19"/>
      <c r="C23" s="738" t="s">
        <v>37</v>
      </c>
      <c r="D23" s="739"/>
      <c r="E23" s="739"/>
      <c r="F23" s="740"/>
      <c r="G23" s="743"/>
      <c r="H23" s="727"/>
      <c r="I23" s="727"/>
      <c r="J23" s="727"/>
      <c r="K23" s="728"/>
      <c r="L23" s="711"/>
      <c r="M23" s="711"/>
      <c r="N23" s="711"/>
      <c r="O23" s="711"/>
      <c r="P23" s="711"/>
      <c r="Q23" s="711"/>
      <c r="R23" s="711"/>
      <c r="S23" s="711"/>
      <c r="T23" s="711"/>
      <c r="U23" s="711"/>
      <c r="V23" s="711"/>
      <c r="W23" s="712"/>
      <c r="X23" s="20"/>
    </row>
    <row r="24" spans="2:24" ht="19.5" thickBot="1" x14ac:dyDescent="0.45">
      <c r="B24" s="19"/>
      <c r="C24" s="741" t="s">
        <v>38</v>
      </c>
      <c r="D24" s="742"/>
      <c r="E24" s="742"/>
      <c r="F24" s="742"/>
      <c r="G24" s="744"/>
      <c r="H24" s="745"/>
      <c r="I24" s="745"/>
      <c r="J24" s="745"/>
      <c r="K24" s="746"/>
      <c r="L24" s="713"/>
      <c r="M24" s="713"/>
      <c r="N24" s="713"/>
      <c r="O24" s="713"/>
      <c r="P24" s="713"/>
      <c r="Q24" s="713"/>
      <c r="R24" s="713"/>
      <c r="S24" s="713"/>
      <c r="T24" s="713"/>
      <c r="U24" s="713"/>
      <c r="V24" s="713"/>
      <c r="W24" s="714"/>
      <c r="X24" s="20"/>
    </row>
    <row r="25" spans="2:24" ht="19.5" thickBot="1" x14ac:dyDescent="0.45">
      <c r="B25" s="19"/>
      <c r="C25" s="25"/>
      <c r="D25" s="25"/>
      <c r="E25" s="25"/>
      <c r="F25" s="25"/>
      <c r="G25" s="25"/>
      <c r="H25" s="25"/>
      <c r="I25" s="25"/>
      <c r="J25" s="25"/>
      <c r="K25" s="25"/>
      <c r="L25" s="25"/>
      <c r="M25" s="8"/>
      <c r="N25" s="8"/>
      <c r="O25" s="8"/>
      <c r="P25" s="8"/>
      <c r="Q25" s="8"/>
      <c r="R25" s="8"/>
      <c r="S25" s="8"/>
      <c r="T25" s="8"/>
      <c r="U25" s="8"/>
      <c r="V25" s="8"/>
      <c r="W25" s="8"/>
      <c r="X25" s="20"/>
    </row>
    <row r="26" spans="2:24" x14ac:dyDescent="0.4">
      <c r="B26" s="19"/>
      <c r="C26" s="715" t="s">
        <v>40</v>
      </c>
      <c r="D26" s="716"/>
      <c r="E26" s="716"/>
      <c r="F26" s="716"/>
      <c r="G26" s="716"/>
      <c r="H26" s="716"/>
      <c r="I26" s="716"/>
      <c r="J26" s="716"/>
      <c r="K26" s="716"/>
      <c r="L26" s="716"/>
      <c r="M26" s="716"/>
      <c r="N26" s="716"/>
      <c r="O26" s="716"/>
      <c r="P26" s="716"/>
      <c r="Q26" s="716"/>
      <c r="R26" s="716"/>
      <c r="S26" s="716"/>
      <c r="T26" s="716"/>
      <c r="U26" s="716"/>
      <c r="V26" s="716"/>
      <c r="W26" s="717"/>
      <c r="X26" s="20"/>
    </row>
    <row r="27" spans="2:24" ht="19.5" thickBot="1" x14ac:dyDescent="0.45">
      <c r="B27" s="19"/>
      <c r="C27" s="718"/>
      <c r="D27" s="719"/>
      <c r="E27" s="719"/>
      <c r="F27" s="719"/>
      <c r="G27" s="719"/>
      <c r="H27" s="719"/>
      <c r="I27" s="719"/>
      <c r="J27" s="719"/>
      <c r="K27" s="719"/>
      <c r="L27" s="719"/>
      <c r="M27" s="719"/>
      <c r="N27" s="719"/>
      <c r="O27" s="719"/>
      <c r="P27" s="719"/>
      <c r="Q27" s="719"/>
      <c r="R27" s="719"/>
      <c r="S27" s="719"/>
      <c r="T27" s="719"/>
      <c r="U27" s="719"/>
      <c r="V27" s="719"/>
      <c r="W27" s="720"/>
      <c r="X27" s="20"/>
    </row>
    <row r="28" spans="2:24" x14ac:dyDescent="0.4">
      <c r="B28" s="19"/>
      <c r="C28" s="721" t="s">
        <v>41</v>
      </c>
      <c r="D28" s="722"/>
      <c r="E28" s="722"/>
      <c r="F28" s="723"/>
      <c r="G28" s="727"/>
      <c r="H28" s="727"/>
      <c r="I28" s="727"/>
      <c r="J28" s="727"/>
      <c r="K28" s="728"/>
      <c r="L28" s="711" t="s">
        <v>43</v>
      </c>
      <c r="M28" s="216"/>
      <c r="N28" s="216"/>
      <c r="O28" s="216"/>
      <c r="P28" s="216"/>
      <c r="Q28" s="216"/>
      <c r="R28" s="216"/>
      <c r="S28" s="216"/>
      <c r="T28" s="216"/>
      <c r="U28" s="216"/>
      <c r="V28" s="216"/>
      <c r="W28" s="731"/>
      <c r="X28" s="20"/>
    </row>
    <row r="29" spans="2:24" ht="19.5" thickBot="1" x14ac:dyDescent="0.45">
      <c r="B29" s="19"/>
      <c r="C29" s="724" t="s">
        <v>42</v>
      </c>
      <c r="D29" s="725"/>
      <c r="E29" s="725"/>
      <c r="F29" s="726"/>
      <c r="G29" s="729"/>
      <c r="H29" s="729"/>
      <c r="I29" s="729"/>
      <c r="J29" s="729"/>
      <c r="K29" s="730"/>
      <c r="L29" s="216"/>
      <c r="M29" s="732"/>
      <c r="N29" s="732"/>
      <c r="O29" s="732"/>
      <c r="P29" s="732"/>
      <c r="Q29" s="732"/>
      <c r="R29" s="732"/>
      <c r="S29" s="732"/>
      <c r="T29" s="732"/>
      <c r="U29" s="732"/>
      <c r="V29" s="732"/>
      <c r="W29" s="733"/>
      <c r="X29" s="20"/>
    </row>
    <row r="30" spans="2:24" ht="19.5" thickBot="1" x14ac:dyDescent="0.45">
      <c r="B30" s="19"/>
      <c r="C30" s="8"/>
      <c r="D30" s="8"/>
      <c r="E30" s="8"/>
      <c r="F30" s="8"/>
      <c r="G30" s="17"/>
      <c r="H30" s="17"/>
      <c r="I30" s="17"/>
      <c r="J30" s="17"/>
      <c r="K30" s="17"/>
      <c r="L30" s="17"/>
      <c r="M30" s="8"/>
      <c r="N30" s="8"/>
      <c r="O30" s="8"/>
      <c r="P30" s="8"/>
      <c r="Q30" s="8"/>
      <c r="R30" s="8"/>
      <c r="S30" s="8"/>
      <c r="T30" s="8"/>
      <c r="U30" s="8"/>
      <c r="V30" s="8"/>
      <c r="W30" s="8"/>
      <c r="X30" s="20"/>
    </row>
    <row r="31" spans="2:24" x14ac:dyDescent="0.4">
      <c r="B31" s="19"/>
      <c r="C31" s="705" t="s">
        <v>240</v>
      </c>
      <c r="D31" s="706"/>
      <c r="E31" s="706"/>
      <c r="F31" s="706"/>
      <c r="G31" s="706"/>
      <c r="H31" s="706"/>
      <c r="I31" s="706"/>
      <c r="J31" s="706"/>
      <c r="K31" s="706"/>
      <c r="L31" s="706"/>
      <c r="M31" s="706"/>
      <c r="N31" s="706"/>
      <c r="O31" s="706"/>
      <c r="P31" s="706"/>
      <c r="Q31" s="706"/>
      <c r="R31" s="706"/>
      <c r="S31" s="706"/>
      <c r="T31" s="706"/>
      <c r="U31" s="706"/>
      <c r="V31" s="706"/>
      <c r="W31" s="707"/>
      <c r="X31" s="20"/>
    </row>
    <row r="32" spans="2:24" ht="19.5" thickBot="1" x14ac:dyDescent="0.45">
      <c r="B32" s="19"/>
      <c r="C32" s="747"/>
      <c r="D32" s="748"/>
      <c r="E32" s="748"/>
      <c r="F32" s="748"/>
      <c r="G32" s="748"/>
      <c r="H32" s="748"/>
      <c r="I32" s="748"/>
      <c r="J32" s="748"/>
      <c r="K32" s="748"/>
      <c r="L32" s="748"/>
      <c r="M32" s="748"/>
      <c r="N32" s="748"/>
      <c r="O32" s="748"/>
      <c r="P32" s="748"/>
      <c r="Q32" s="748"/>
      <c r="R32" s="748"/>
      <c r="S32" s="748"/>
      <c r="T32" s="748"/>
      <c r="U32" s="748"/>
      <c r="V32" s="748"/>
      <c r="W32" s="749"/>
      <c r="X32" s="20"/>
    </row>
    <row r="33" spans="2:24" x14ac:dyDescent="0.4">
      <c r="B33" s="19"/>
      <c r="C33" s="750" t="s">
        <v>44</v>
      </c>
      <c r="D33" s="751"/>
      <c r="E33" s="751"/>
      <c r="F33" s="752"/>
      <c r="G33" s="756"/>
      <c r="H33" s="757"/>
      <c r="I33" s="757"/>
      <c r="J33" s="757"/>
      <c r="K33" s="758"/>
      <c r="L33" s="767" t="s">
        <v>53</v>
      </c>
      <c r="M33" s="768"/>
      <c r="N33" s="768"/>
      <c r="O33" s="768"/>
      <c r="P33" s="768"/>
      <c r="Q33" s="768"/>
      <c r="R33" s="768"/>
      <c r="S33" s="768"/>
      <c r="T33" s="768"/>
      <c r="U33" s="768"/>
      <c r="V33" s="768"/>
      <c r="W33" s="769"/>
      <c r="X33" s="20"/>
    </row>
    <row r="34" spans="2:24" x14ac:dyDescent="0.4">
      <c r="B34" s="19"/>
      <c r="C34" s="735" t="s">
        <v>45</v>
      </c>
      <c r="D34" s="736"/>
      <c r="E34" s="736"/>
      <c r="F34" s="737"/>
      <c r="G34" s="759"/>
      <c r="H34" s="760"/>
      <c r="I34" s="760"/>
      <c r="J34" s="760"/>
      <c r="K34" s="761"/>
      <c r="L34" s="711"/>
      <c r="M34" s="711"/>
      <c r="N34" s="711"/>
      <c r="O34" s="711"/>
      <c r="P34" s="711"/>
      <c r="Q34" s="711"/>
      <c r="R34" s="711"/>
      <c r="S34" s="711"/>
      <c r="T34" s="711"/>
      <c r="U34" s="711"/>
      <c r="V34" s="711"/>
      <c r="W34" s="712"/>
      <c r="X34" s="20"/>
    </row>
    <row r="35" spans="2:24" x14ac:dyDescent="0.4">
      <c r="B35" s="19"/>
      <c r="C35" s="735" t="s">
        <v>46</v>
      </c>
      <c r="D35" s="736"/>
      <c r="E35" s="736"/>
      <c r="F35" s="737"/>
      <c r="G35" s="759"/>
      <c r="H35" s="760"/>
      <c r="I35" s="760"/>
      <c r="J35" s="760"/>
      <c r="K35" s="761"/>
      <c r="L35" s="711"/>
      <c r="M35" s="711"/>
      <c r="N35" s="711"/>
      <c r="O35" s="711"/>
      <c r="P35" s="711"/>
      <c r="Q35" s="711"/>
      <c r="R35" s="711"/>
      <c r="S35" s="711"/>
      <c r="T35" s="711"/>
      <c r="U35" s="711"/>
      <c r="V35" s="711"/>
      <c r="W35" s="712"/>
      <c r="X35" s="20"/>
    </row>
    <row r="36" spans="2:24" x14ac:dyDescent="0.4">
      <c r="B36" s="19"/>
      <c r="C36" s="735" t="s">
        <v>47</v>
      </c>
      <c r="D36" s="736"/>
      <c r="E36" s="736"/>
      <c r="F36" s="737"/>
      <c r="G36" s="759"/>
      <c r="H36" s="760"/>
      <c r="I36" s="760"/>
      <c r="J36" s="760"/>
      <c r="K36" s="761"/>
      <c r="L36" s="711"/>
      <c r="M36" s="711"/>
      <c r="N36" s="711"/>
      <c r="O36" s="711"/>
      <c r="P36" s="711"/>
      <c r="Q36" s="711"/>
      <c r="R36" s="711"/>
      <c r="S36" s="711"/>
      <c r="T36" s="711"/>
      <c r="U36" s="711"/>
      <c r="V36" s="711"/>
      <c r="W36" s="712"/>
      <c r="X36" s="20"/>
    </row>
    <row r="37" spans="2:24" x14ac:dyDescent="0.4">
      <c r="B37" s="19"/>
      <c r="C37" s="735" t="s">
        <v>48</v>
      </c>
      <c r="D37" s="736"/>
      <c r="E37" s="736"/>
      <c r="F37" s="737"/>
      <c r="G37" s="759"/>
      <c r="H37" s="760"/>
      <c r="I37" s="760"/>
      <c r="J37" s="760"/>
      <c r="K37" s="761"/>
      <c r="L37" s="711"/>
      <c r="M37" s="711"/>
      <c r="N37" s="711"/>
      <c r="O37" s="711"/>
      <c r="P37" s="711"/>
      <c r="Q37" s="711"/>
      <c r="R37" s="711"/>
      <c r="S37" s="711"/>
      <c r="T37" s="711"/>
      <c r="U37" s="711"/>
      <c r="V37" s="711"/>
      <c r="W37" s="712"/>
      <c r="X37" s="20"/>
    </row>
    <row r="38" spans="2:24" x14ac:dyDescent="0.4">
      <c r="B38" s="19"/>
      <c r="C38" s="735" t="s">
        <v>49</v>
      </c>
      <c r="D38" s="736"/>
      <c r="E38" s="736"/>
      <c r="F38" s="737"/>
      <c r="G38" s="759"/>
      <c r="H38" s="760"/>
      <c r="I38" s="760"/>
      <c r="J38" s="760"/>
      <c r="K38" s="761"/>
      <c r="L38" s="711"/>
      <c r="M38" s="711"/>
      <c r="N38" s="711"/>
      <c r="O38" s="711"/>
      <c r="P38" s="711"/>
      <c r="Q38" s="711"/>
      <c r="R38" s="711"/>
      <c r="S38" s="711"/>
      <c r="T38" s="711"/>
      <c r="U38" s="711"/>
      <c r="V38" s="711"/>
      <c r="W38" s="712"/>
      <c r="X38" s="20"/>
    </row>
    <row r="39" spans="2:24" x14ac:dyDescent="0.4">
      <c r="B39" s="19"/>
      <c r="C39" s="735" t="s">
        <v>50</v>
      </c>
      <c r="D39" s="736"/>
      <c r="E39" s="736"/>
      <c r="F39" s="737"/>
      <c r="G39" s="759"/>
      <c r="H39" s="760"/>
      <c r="I39" s="760"/>
      <c r="J39" s="760"/>
      <c r="K39" s="761"/>
      <c r="L39" s="711"/>
      <c r="M39" s="711"/>
      <c r="N39" s="711"/>
      <c r="O39" s="711"/>
      <c r="P39" s="711"/>
      <c r="Q39" s="711"/>
      <c r="R39" s="711"/>
      <c r="S39" s="711"/>
      <c r="T39" s="711"/>
      <c r="U39" s="711"/>
      <c r="V39" s="711"/>
      <c r="W39" s="712"/>
      <c r="X39" s="20"/>
    </row>
    <row r="40" spans="2:24" x14ac:dyDescent="0.4">
      <c r="B40" s="19"/>
      <c r="C40" s="735" t="s">
        <v>51</v>
      </c>
      <c r="D40" s="736"/>
      <c r="E40" s="736"/>
      <c r="F40" s="737"/>
      <c r="G40" s="759"/>
      <c r="H40" s="760"/>
      <c r="I40" s="760"/>
      <c r="J40" s="760"/>
      <c r="K40" s="761"/>
      <c r="L40" s="711"/>
      <c r="M40" s="711"/>
      <c r="N40" s="711"/>
      <c r="O40" s="711"/>
      <c r="P40" s="711"/>
      <c r="Q40" s="711"/>
      <c r="R40" s="711"/>
      <c r="S40" s="711"/>
      <c r="T40" s="711"/>
      <c r="U40" s="711"/>
      <c r="V40" s="711"/>
      <c r="W40" s="712"/>
      <c r="X40" s="20"/>
    </row>
    <row r="41" spans="2:24" ht="19.5" thickBot="1" x14ac:dyDescent="0.45">
      <c r="B41" s="19"/>
      <c r="C41" s="753" t="s">
        <v>52</v>
      </c>
      <c r="D41" s="754"/>
      <c r="E41" s="754"/>
      <c r="F41" s="755"/>
      <c r="G41" s="764"/>
      <c r="H41" s="765"/>
      <c r="I41" s="765"/>
      <c r="J41" s="765"/>
      <c r="K41" s="766"/>
      <c r="L41" s="713"/>
      <c r="M41" s="713"/>
      <c r="N41" s="713"/>
      <c r="O41" s="713"/>
      <c r="P41" s="713"/>
      <c r="Q41" s="713"/>
      <c r="R41" s="713"/>
      <c r="S41" s="713"/>
      <c r="T41" s="713"/>
      <c r="U41" s="713"/>
      <c r="V41" s="713"/>
      <c r="W41" s="714"/>
      <c r="X41" s="20"/>
    </row>
    <row r="42" spans="2:24" ht="19.5" thickBot="1" x14ac:dyDescent="0.45">
      <c r="B42" s="19"/>
      <c r="C42" s="8"/>
      <c r="D42" s="8"/>
      <c r="E42" s="8"/>
      <c r="F42" s="8"/>
      <c r="G42" s="8"/>
      <c r="H42" s="8"/>
      <c r="I42" s="8"/>
      <c r="J42" s="8"/>
      <c r="K42" s="8"/>
      <c r="L42" s="8"/>
      <c r="M42" s="8"/>
      <c r="N42" s="8"/>
      <c r="O42" s="8"/>
      <c r="P42" s="8"/>
      <c r="Q42" s="8"/>
      <c r="R42" s="8"/>
      <c r="S42" s="8"/>
      <c r="T42" s="8"/>
      <c r="U42" s="8"/>
      <c r="V42" s="8"/>
      <c r="W42" s="8"/>
      <c r="X42" s="20"/>
    </row>
    <row r="43" spans="2:24" x14ac:dyDescent="0.4">
      <c r="B43" s="19"/>
      <c r="C43" s="434" t="s">
        <v>235</v>
      </c>
      <c r="D43" s="770"/>
      <c r="E43" s="770"/>
      <c r="F43" s="770"/>
      <c r="G43" s="770"/>
      <c r="H43" s="770"/>
      <c r="I43" s="770"/>
      <c r="J43" s="770"/>
      <c r="K43" s="770"/>
      <c r="L43" s="770"/>
      <c r="M43" s="770"/>
      <c r="N43" s="770"/>
      <c r="O43" s="770"/>
      <c r="P43" s="770"/>
      <c r="Q43" s="770"/>
      <c r="R43" s="770"/>
      <c r="S43" s="770"/>
      <c r="T43" s="770"/>
      <c r="U43" s="770"/>
      <c r="V43" s="770"/>
      <c r="W43" s="771"/>
      <c r="X43" s="20"/>
    </row>
    <row r="44" spans="2:24" x14ac:dyDescent="0.4">
      <c r="B44" s="19"/>
      <c r="C44" s="442"/>
      <c r="D44" s="301"/>
      <c r="E44" s="301"/>
      <c r="F44" s="301"/>
      <c r="G44" s="301"/>
      <c r="H44" s="301"/>
      <c r="I44" s="301"/>
      <c r="J44" s="301"/>
      <c r="K44" s="301"/>
      <c r="L44" s="301"/>
      <c r="M44" s="301"/>
      <c r="N44" s="301"/>
      <c r="O44" s="301"/>
      <c r="P44" s="301"/>
      <c r="Q44" s="301"/>
      <c r="R44" s="301"/>
      <c r="S44" s="301"/>
      <c r="T44" s="301"/>
      <c r="U44" s="301"/>
      <c r="V44" s="301"/>
      <c r="W44" s="772"/>
      <c r="X44" s="20"/>
    </row>
    <row r="45" spans="2:24" x14ac:dyDescent="0.4">
      <c r="B45" s="19"/>
      <c r="C45" s="442"/>
      <c r="D45" s="301"/>
      <c r="E45" s="301"/>
      <c r="F45" s="301"/>
      <c r="G45" s="301"/>
      <c r="H45" s="301"/>
      <c r="I45" s="301"/>
      <c r="J45" s="301"/>
      <c r="K45" s="301"/>
      <c r="L45" s="301"/>
      <c r="M45" s="301"/>
      <c r="N45" s="301"/>
      <c r="O45" s="301"/>
      <c r="P45" s="301"/>
      <c r="Q45" s="301"/>
      <c r="R45" s="301"/>
      <c r="S45" s="301"/>
      <c r="T45" s="301"/>
      <c r="U45" s="301"/>
      <c r="V45" s="301"/>
      <c r="W45" s="772"/>
      <c r="X45" s="20"/>
    </row>
    <row r="46" spans="2:24" ht="19.5" thickBot="1" x14ac:dyDescent="0.45">
      <c r="B46" s="19"/>
      <c r="C46" s="445"/>
      <c r="D46" s="446"/>
      <c r="E46" s="446"/>
      <c r="F46" s="446"/>
      <c r="G46" s="446"/>
      <c r="H46" s="446"/>
      <c r="I46" s="446"/>
      <c r="J46" s="446"/>
      <c r="K46" s="446"/>
      <c r="L46" s="446"/>
      <c r="M46" s="446"/>
      <c r="N46" s="446"/>
      <c r="O46" s="446"/>
      <c r="P46" s="446"/>
      <c r="Q46" s="446"/>
      <c r="R46" s="446"/>
      <c r="S46" s="446"/>
      <c r="T46" s="446"/>
      <c r="U46" s="446"/>
      <c r="V46" s="446"/>
      <c r="W46" s="773"/>
      <c r="X46" s="20"/>
    </row>
    <row r="47" spans="2:24" ht="19.5" thickBot="1" x14ac:dyDescent="0.45">
      <c r="B47" s="21"/>
      <c r="C47" s="762" t="s">
        <v>54</v>
      </c>
      <c r="D47" s="763"/>
      <c r="E47" s="763"/>
      <c r="F47" s="763"/>
      <c r="G47" s="763"/>
      <c r="H47" s="763"/>
      <c r="I47" s="763"/>
      <c r="J47" s="763"/>
      <c r="K47" s="763"/>
      <c r="L47" s="763"/>
      <c r="M47" s="763"/>
      <c r="N47" s="763"/>
      <c r="O47" s="763"/>
      <c r="P47" s="763"/>
      <c r="Q47" s="763"/>
      <c r="R47" s="763"/>
      <c r="S47" s="763"/>
      <c r="T47" s="763"/>
      <c r="U47" s="763"/>
      <c r="V47" s="763"/>
      <c r="W47" s="763"/>
      <c r="X47" s="22"/>
    </row>
  </sheetData>
  <sheetProtection algorithmName="SHA-512" hashValue="b+RAggLhYbSCGDPC2tjo4WT0XZRXDlB8w3oDKqClZ1jc8NNaL2ksYGUcmczUDnMehze6QnvmnujpQyvmpxYOxw==" saltValue="3q1+dDlw47nUn72XvRx1dA==" spinCount="100000" sheet="1" objects="1" scenarios="1"/>
  <protectedRanges>
    <protectedRange sqref="G21:K24 G28:K29 G33:K41 C44:W46" name="範囲1"/>
  </protectedRanges>
  <mergeCells count="52">
    <mergeCell ref="C47:W47"/>
    <mergeCell ref="C8:F8"/>
    <mergeCell ref="G8:W8"/>
    <mergeCell ref="C9:F9"/>
    <mergeCell ref="G9:W9"/>
    <mergeCell ref="C10:F10"/>
    <mergeCell ref="G10:W10"/>
    <mergeCell ref="G39:K39"/>
    <mergeCell ref="G40:K40"/>
    <mergeCell ref="G41:K41"/>
    <mergeCell ref="L33:W41"/>
    <mergeCell ref="C43:W43"/>
    <mergeCell ref="C44:W46"/>
    <mergeCell ref="C38:F38"/>
    <mergeCell ref="C39:F39"/>
    <mergeCell ref="C40:F40"/>
    <mergeCell ref="C41:F41"/>
    <mergeCell ref="G33:K33"/>
    <mergeCell ref="G34:K34"/>
    <mergeCell ref="G35:K35"/>
    <mergeCell ref="G36:K36"/>
    <mergeCell ref="G37:K37"/>
    <mergeCell ref="G38:K38"/>
    <mergeCell ref="C37:F37"/>
    <mergeCell ref="C31:W32"/>
    <mergeCell ref="C33:F33"/>
    <mergeCell ref="C34:F34"/>
    <mergeCell ref="C35:F35"/>
    <mergeCell ref="C36:F36"/>
    <mergeCell ref="L21:W24"/>
    <mergeCell ref="C26:W27"/>
    <mergeCell ref="C28:F28"/>
    <mergeCell ref="C29:F29"/>
    <mergeCell ref="G28:K28"/>
    <mergeCell ref="G29:K29"/>
    <mergeCell ref="L28:W29"/>
    <mergeCell ref="C21:F21"/>
    <mergeCell ref="C22:F22"/>
    <mergeCell ref="C23:F23"/>
    <mergeCell ref="C24:F24"/>
    <mergeCell ref="G21:K21"/>
    <mergeCell ref="G22:K22"/>
    <mergeCell ref="G23:K23"/>
    <mergeCell ref="G24:K24"/>
    <mergeCell ref="F2:R3"/>
    <mergeCell ref="C12:W12"/>
    <mergeCell ref="C13:W17"/>
    <mergeCell ref="C19:W20"/>
    <mergeCell ref="C4:F5"/>
    <mergeCell ref="G4:W5"/>
    <mergeCell ref="C7:F7"/>
    <mergeCell ref="G7:W7"/>
  </mergeCells>
  <phoneticPr fontId="1"/>
  <conditionalFormatting sqref="G21:K24">
    <cfRule type="cellIs" dxfId="9" priority="7" operator="equal">
      <formula>"Yes"</formula>
    </cfRule>
    <cfRule type="cellIs" dxfId="8" priority="8" operator="equal">
      <formula>"Yes"</formula>
    </cfRule>
  </conditionalFormatting>
  <conditionalFormatting sqref="G28:K29">
    <cfRule type="cellIs" dxfId="7" priority="5" operator="equal">
      <formula>"Yes"</formula>
    </cfRule>
  </conditionalFormatting>
  <conditionalFormatting sqref="G33:K41">
    <cfRule type="cellIs" dxfId="6" priority="2" operator="equal">
      <formula>"Yes"</formula>
    </cfRule>
  </conditionalFormatting>
  <conditionalFormatting sqref="G4:W5 G8:W10">
    <cfRule type="cellIs" dxfId="5" priority="1" operator="equal">
      <formula>0</formula>
    </cfRule>
  </conditionalFormatting>
  <dataValidations count="2">
    <dataValidation type="list" allowBlank="1" showInputMessage="1" showErrorMessage="1" sqref="G21:K24" xr:uid="{F05545CF-8FA1-4AD4-A8EB-ABDCAA12BFD0}">
      <formula1>"Yes,No"</formula1>
    </dataValidation>
    <dataValidation type="list" allowBlank="1" showInputMessage="1" showErrorMessage="1" sqref="G28:K29 G33:K41" xr:uid="{7B6E8E3B-831E-4C38-977C-00B9134C8F1F}">
      <formula1>"Yes,No,Unknown(不明),Not applicable for this declaration(本申告適用外)"</formula1>
    </dataValidation>
  </dataValidations>
  <pageMargins left="0.7" right="0.7" top="0.75" bottom="0.75" header="0.3" footer="0.3"/>
  <pageSetup paperSize="9" scale="73"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66C27-E70C-4022-BA39-DE59F66752D2}">
  <dimension ref="B1:X47"/>
  <sheetViews>
    <sheetView zoomScaleNormal="100" workbookViewId="0">
      <selection activeCell="T11" sqref="T11"/>
    </sheetView>
  </sheetViews>
  <sheetFormatPr defaultColWidth="8.875" defaultRowHeight="18.75" x14ac:dyDescent="0.4"/>
  <cols>
    <col min="1" max="1" width="2.625" customWidth="1"/>
    <col min="2" max="24" width="4.625" customWidth="1"/>
  </cols>
  <sheetData>
    <row r="1" spans="2:24" ht="19.5" thickBot="1" x14ac:dyDescent="0.45"/>
    <row r="2" spans="2:24" x14ac:dyDescent="0.4">
      <c r="B2" s="16"/>
      <c r="C2" s="17"/>
      <c r="D2" s="17"/>
      <c r="E2" s="17"/>
      <c r="F2" s="701" t="s">
        <v>32</v>
      </c>
      <c r="G2" s="701"/>
      <c r="H2" s="701"/>
      <c r="I2" s="701"/>
      <c r="J2" s="701"/>
      <c r="K2" s="701"/>
      <c r="L2" s="701"/>
      <c r="M2" s="701"/>
      <c r="N2" s="701"/>
      <c r="O2" s="701"/>
      <c r="P2" s="701"/>
      <c r="Q2" s="701"/>
      <c r="R2" s="701"/>
      <c r="S2" s="17"/>
      <c r="T2" s="17"/>
      <c r="U2" s="17"/>
      <c r="V2" s="17"/>
      <c r="W2" s="17"/>
      <c r="X2" s="18"/>
    </row>
    <row r="3" spans="2:24" ht="19.5" thickBot="1" x14ac:dyDescent="0.45">
      <c r="B3" s="19"/>
      <c r="C3" s="8"/>
      <c r="D3" s="8"/>
      <c r="E3" s="8"/>
      <c r="F3" s="702"/>
      <c r="G3" s="702"/>
      <c r="H3" s="702"/>
      <c r="I3" s="702"/>
      <c r="J3" s="702"/>
      <c r="K3" s="702"/>
      <c r="L3" s="702"/>
      <c r="M3" s="702"/>
      <c r="N3" s="702"/>
      <c r="O3" s="702"/>
      <c r="P3" s="702"/>
      <c r="Q3" s="702"/>
      <c r="R3" s="702"/>
      <c r="S3" s="8"/>
      <c r="T3" s="8"/>
      <c r="U3" s="8"/>
      <c r="V3" s="8"/>
      <c r="W3" s="8"/>
      <c r="X3" s="20"/>
    </row>
    <row r="4" spans="2:24" x14ac:dyDescent="0.4">
      <c r="B4" s="19"/>
      <c r="C4" s="241" t="s">
        <v>4</v>
      </c>
      <c r="D4" s="242"/>
      <c r="E4" s="242"/>
      <c r="F4" s="243"/>
      <c r="G4" s="247" t="str">
        <f>'①調査のお願い (記入例)'!H16</f>
        <v>daicolor1-123</v>
      </c>
      <c r="H4" s="248"/>
      <c r="I4" s="248"/>
      <c r="J4" s="248"/>
      <c r="K4" s="248"/>
      <c r="L4" s="248"/>
      <c r="M4" s="248"/>
      <c r="N4" s="248"/>
      <c r="O4" s="248"/>
      <c r="P4" s="248"/>
      <c r="Q4" s="248"/>
      <c r="R4" s="248"/>
      <c r="S4" s="248"/>
      <c r="T4" s="248"/>
      <c r="U4" s="248"/>
      <c r="V4" s="248"/>
      <c r="W4" s="249"/>
      <c r="X4" s="20"/>
    </row>
    <row r="5" spans="2:24" ht="19.5" thickBot="1" x14ac:dyDescent="0.45">
      <c r="B5" s="19"/>
      <c r="C5" s="244"/>
      <c r="D5" s="245"/>
      <c r="E5" s="245"/>
      <c r="F5" s="246"/>
      <c r="G5" s="250"/>
      <c r="H5" s="251"/>
      <c r="I5" s="251"/>
      <c r="J5" s="251"/>
      <c r="K5" s="251"/>
      <c r="L5" s="251"/>
      <c r="M5" s="251"/>
      <c r="N5" s="251"/>
      <c r="O5" s="251"/>
      <c r="P5" s="251"/>
      <c r="Q5" s="251"/>
      <c r="R5" s="251"/>
      <c r="S5" s="251"/>
      <c r="T5" s="251"/>
      <c r="U5" s="251"/>
      <c r="V5" s="251"/>
      <c r="W5" s="252"/>
      <c r="X5" s="20"/>
    </row>
    <row r="6" spans="2:24" ht="19.5" thickBot="1" x14ac:dyDescent="0.45">
      <c r="B6" s="19"/>
      <c r="C6" s="8"/>
      <c r="D6" s="8"/>
      <c r="E6" s="8"/>
      <c r="F6" s="8"/>
      <c r="G6" s="8"/>
      <c r="H6" s="8"/>
      <c r="I6" s="8"/>
      <c r="J6" s="8"/>
      <c r="K6" s="8"/>
      <c r="L6" s="8"/>
      <c r="M6" s="8"/>
      <c r="N6" s="8"/>
      <c r="O6" s="8"/>
      <c r="P6" s="8"/>
      <c r="Q6" s="8"/>
      <c r="R6" s="8"/>
      <c r="S6" s="8"/>
      <c r="T6" s="8"/>
      <c r="U6" s="8"/>
      <c r="V6" s="8"/>
      <c r="W6" s="8"/>
      <c r="X6" s="20"/>
    </row>
    <row r="7" spans="2:24" x14ac:dyDescent="0.4">
      <c r="B7" s="19"/>
      <c r="C7" s="241" t="s">
        <v>20</v>
      </c>
      <c r="D7" s="242"/>
      <c r="E7" s="242"/>
      <c r="F7" s="243"/>
      <c r="G7" s="247" t="str">
        <f>IF('①調査のお願い (記入例)'!$N$15="","",'①調査のお願い (記入例)'!$H$15&amp;'①調査のお願い (記入例)'!$K$15&amp;'①調査のお願い (記入例)'!$L$15&amp;'①調査のお願い (記入例)'!$M$15&amp;'①調査のお願い (記入例)'!$N$15&amp;'①調査のお願い (記入例)'!$O$15)</f>
        <v>2024年7月30日</v>
      </c>
      <c r="H7" s="248"/>
      <c r="I7" s="248"/>
      <c r="J7" s="248"/>
      <c r="K7" s="248"/>
      <c r="L7" s="248"/>
      <c r="M7" s="248"/>
      <c r="N7" s="248"/>
      <c r="O7" s="248"/>
      <c r="P7" s="248"/>
      <c r="Q7" s="248"/>
      <c r="R7" s="248"/>
      <c r="S7" s="248"/>
      <c r="T7" s="248"/>
      <c r="U7" s="248"/>
      <c r="V7" s="248"/>
      <c r="W7" s="249"/>
      <c r="X7" s="20"/>
    </row>
    <row r="8" spans="2:24" x14ac:dyDescent="0.4">
      <c r="B8" s="19"/>
      <c r="C8" s="253" t="s">
        <v>6</v>
      </c>
      <c r="D8" s="254"/>
      <c r="E8" s="254"/>
      <c r="F8" s="255"/>
      <c r="G8" s="257" t="str">
        <f>'①調査のお願い (記入例)'!H18</f>
        <v>大日精化工業株式会社</v>
      </c>
      <c r="H8" s="258"/>
      <c r="I8" s="258"/>
      <c r="J8" s="258"/>
      <c r="K8" s="258"/>
      <c r="L8" s="258"/>
      <c r="M8" s="258"/>
      <c r="N8" s="258"/>
      <c r="O8" s="258"/>
      <c r="P8" s="258"/>
      <c r="Q8" s="258"/>
      <c r="R8" s="258"/>
      <c r="S8" s="258"/>
      <c r="T8" s="258"/>
      <c r="U8" s="258"/>
      <c r="V8" s="258"/>
      <c r="W8" s="259"/>
      <c r="X8" s="20"/>
    </row>
    <row r="9" spans="2:24" x14ac:dyDescent="0.4">
      <c r="B9" s="19"/>
      <c r="C9" s="253" t="s">
        <v>21</v>
      </c>
      <c r="D9" s="254"/>
      <c r="E9" s="254"/>
      <c r="F9" s="255"/>
      <c r="G9" s="257" t="str">
        <f>'①調査のお願い (記入例)'!H19</f>
        <v>CSR・ESG推進本部　品質化学品統括部　化学品管理部</v>
      </c>
      <c r="H9" s="258"/>
      <c r="I9" s="258"/>
      <c r="J9" s="258"/>
      <c r="K9" s="258"/>
      <c r="L9" s="258"/>
      <c r="M9" s="258"/>
      <c r="N9" s="258"/>
      <c r="O9" s="258"/>
      <c r="P9" s="258"/>
      <c r="Q9" s="258"/>
      <c r="R9" s="258"/>
      <c r="S9" s="258"/>
      <c r="T9" s="258"/>
      <c r="U9" s="258"/>
      <c r="V9" s="258"/>
      <c r="W9" s="259"/>
      <c r="X9" s="20"/>
    </row>
    <row r="10" spans="2:24" ht="19.5" thickBot="1" x14ac:dyDescent="0.45">
      <c r="B10" s="19"/>
      <c r="C10" s="244" t="s">
        <v>8</v>
      </c>
      <c r="D10" s="245"/>
      <c r="E10" s="245"/>
      <c r="F10" s="246"/>
      <c r="G10" s="250" t="str">
        <f>'①調査のお願い (記入例)'!H20</f>
        <v>大日　太郎</v>
      </c>
      <c r="H10" s="251"/>
      <c r="I10" s="251"/>
      <c r="J10" s="251"/>
      <c r="K10" s="251"/>
      <c r="L10" s="251"/>
      <c r="M10" s="251"/>
      <c r="N10" s="251"/>
      <c r="O10" s="251"/>
      <c r="P10" s="251"/>
      <c r="Q10" s="251"/>
      <c r="R10" s="251"/>
      <c r="S10" s="251"/>
      <c r="T10" s="251"/>
      <c r="U10" s="251"/>
      <c r="V10" s="251"/>
      <c r="W10" s="252"/>
      <c r="X10" s="20"/>
    </row>
    <row r="11" spans="2:24" x14ac:dyDescent="0.4">
      <c r="B11" s="19"/>
      <c r="C11" s="8"/>
      <c r="D11" s="8"/>
      <c r="E11" s="8"/>
      <c r="F11" s="8"/>
      <c r="G11" s="8"/>
      <c r="H11" s="8"/>
      <c r="I11" s="8"/>
      <c r="J11" s="8"/>
      <c r="K11" s="8"/>
      <c r="L11" s="8"/>
      <c r="M11" s="8"/>
      <c r="N11" s="8"/>
      <c r="O11" s="8"/>
      <c r="P11" s="8"/>
      <c r="Q11" s="8"/>
      <c r="R11" s="8"/>
      <c r="S11" s="8"/>
      <c r="T11" s="8"/>
      <c r="U11" s="8"/>
      <c r="V11" s="8"/>
      <c r="W11" s="8"/>
      <c r="X11" s="20"/>
    </row>
    <row r="12" spans="2:24" x14ac:dyDescent="0.4">
      <c r="B12" s="19"/>
      <c r="C12" s="201" t="s">
        <v>33</v>
      </c>
      <c r="D12" s="201"/>
      <c r="E12" s="201"/>
      <c r="F12" s="201"/>
      <c r="G12" s="201"/>
      <c r="H12" s="201"/>
      <c r="I12" s="201"/>
      <c r="J12" s="201"/>
      <c r="K12" s="201"/>
      <c r="L12" s="201"/>
      <c r="M12" s="201"/>
      <c r="N12" s="201"/>
      <c r="O12" s="201"/>
      <c r="P12" s="201"/>
      <c r="Q12" s="201"/>
      <c r="R12" s="201"/>
      <c r="S12" s="201"/>
      <c r="T12" s="201"/>
      <c r="U12" s="201"/>
      <c r="V12" s="201"/>
      <c r="W12" s="201"/>
      <c r="X12" s="20"/>
    </row>
    <row r="13" spans="2:24" ht="18.75" customHeight="1" x14ac:dyDescent="0.4">
      <c r="B13" s="19"/>
      <c r="C13" s="703" t="s">
        <v>241</v>
      </c>
      <c r="D13" s="704"/>
      <c r="E13" s="704"/>
      <c r="F13" s="704"/>
      <c r="G13" s="704"/>
      <c r="H13" s="704"/>
      <c r="I13" s="704"/>
      <c r="J13" s="704"/>
      <c r="K13" s="704"/>
      <c r="L13" s="704"/>
      <c r="M13" s="704"/>
      <c r="N13" s="704"/>
      <c r="O13" s="704"/>
      <c r="P13" s="704"/>
      <c r="Q13" s="704"/>
      <c r="R13" s="704"/>
      <c r="S13" s="704"/>
      <c r="T13" s="704"/>
      <c r="U13" s="704"/>
      <c r="V13" s="704"/>
      <c r="W13" s="704"/>
      <c r="X13" s="20"/>
    </row>
    <row r="14" spans="2:24" x14ac:dyDescent="0.4">
      <c r="B14" s="19"/>
      <c r="C14" s="704"/>
      <c r="D14" s="704"/>
      <c r="E14" s="704"/>
      <c r="F14" s="704"/>
      <c r="G14" s="704"/>
      <c r="H14" s="704"/>
      <c r="I14" s="704"/>
      <c r="J14" s="704"/>
      <c r="K14" s="704"/>
      <c r="L14" s="704"/>
      <c r="M14" s="704"/>
      <c r="N14" s="704"/>
      <c r="O14" s="704"/>
      <c r="P14" s="704"/>
      <c r="Q14" s="704"/>
      <c r="R14" s="704"/>
      <c r="S14" s="704"/>
      <c r="T14" s="704"/>
      <c r="U14" s="704"/>
      <c r="V14" s="704"/>
      <c r="W14" s="704"/>
      <c r="X14" s="20"/>
    </row>
    <row r="15" spans="2:24" x14ac:dyDescent="0.4">
      <c r="B15" s="19"/>
      <c r="C15" s="704"/>
      <c r="D15" s="704"/>
      <c r="E15" s="704"/>
      <c r="F15" s="704"/>
      <c r="G15" s="704"/>
      <c r="H15" s="704"/>
      <c r="I15" s="704"/>
      <c r="J15" s="704"/>
      <c r="K15" s="704"/>
      <c r="L15" s="704"/>
      <c r="M15" s="704"/>
      <c r="N15" s="704"/>
      <c r="O15" s="704"/>
      <c r="P15" s="704"/>
      <c r="Q15" s="704"/>
      <c r="R15" s="704"/>
      <c r="S15" s="704"/>
      <c r="T15" s="704"/>
      <c r="U15" s="704"/>
      <c r="V15" s="704"/>
      <c r="W15" s="704"/>
      <c r="X15" s="20"/>
    </row>
    <row r="16" spans="2:24" x14ac:dyDescent="0.4">
      <c r="B16" s="19"/>
      <c r="C16" s="704"/>
      <c r="D16" s="704"/>
      <c r="E16" s="704"/>
      <c r="F16" s="704"/>
      <c r="G16" s="704"/>
      <c r="H16" s="704"/>
      <c r="I16" s="704"/>
      <c r="J16" s="704"/>
      <c r="K16" s="704"/>
      <c r="L16" s="704"/>
      <c r="M16" s="704"/>
      <c r="N16" s="704"/>
      <c r="O16" s="704"/>
      <c r="P16" s="704"/>
      <c r="Q16" s="704"/>
      <c r="R16" s="704"/>
      <c r="S16" s="704"/>
      <c r="T16" s="704"/>
      <c r="U16" s="704"/>
      <c r="V16" s="704"/>
      <c r="W16" s="704"/>
      <c r="X16" s="20"/>
    </row>
    <row r="17" spans="2:24" x14ac:dyDescent="0.4">
      <c r="B17" s="19"/>
      <c r="C17" s="704"/>
      <c r="D17" s="704"/>
      <c r="E17" s="704"/>
      <c r="F17" s="704"/>
      <c r="G17" s="704"/>
      <c r="H17" s="704"/>
      <c r="I17" s="704"/>
      <c r="J17" s="704"/>
      <c r="K17" s="704"/>
      <c r="L17" s="704"/>
      <c r="M17" s="704"/>
      <c r="N17" s="704"/>
      <c r="O17" s="704"/>
      <c r="P17" s="704"/>
      <c r="Q17" s="704"/>
      <c r="R17" s="704"/>
      <c r="S17" s="704"/>
      <c r="T17" s="704"/>
      <c r="U17" s="704"/>
      <c r="V17" s="704"/>
      <c r="W17" s="704"/>
      <c r="X17" s="20"/>
    </row>
    <row r="18" spans="2:24" ht="19.5" thickBot="1" x14ac:dyDescent="0.45">
      <c r="B18" s="19"/>
      <c r="C18" s="8"/>
      <c r="D18" s="8"/>
      <c r="E18" s="8"/>
      <c r="F18" s="8"/>
      <c r="G18" s="8"/>
      <c r="H18" s="8"/>
      <c r="I18" s="8"/>
      <c r="J18" s="8"/>
      <c r="K18" s="8"/>
      <c r="L18" s="8"/>
      <c r="M18" s="8"/>
      <c r="N18" s="8"/>
      <c r="O18" s="8"/>
      <c r="P18" s="8"/>
      <c r="Q18" s="8"/>
      <c r="R18" s="8"/>
      <c r="S18" s="8"/>
      <c r="T18" s="8"/>
      <c r="U18" s="8"/>
      <c r="V18" s="8"/>
      <c r="W18" s="8"/>
      <c r="X18" s="20"/>
    </row>
    <row r="19" spans="2:24" x14ac:dyDescent="0.4">
      <c r="B19" s="19"/>
      <c r="C19" s="705" t="s">
        <v>34</v>
      </c>
      <c r="D19" s="706"/>
      <c r="E19" s="706"/>
      <c r="F19" s="706"/>
      <c r="G19" s="706"/>
      <c r="H19" s="706"/>
      <c r="I19" s="706"/>
      <c r="J19" s="706"/>
      <c r="K19" s="706"/>
      <c r="L19" s="706"/>
      <c r="M19" s="706"/>
      <c r="N19" s="706"/>
      <c r="O19" s="706"/>
      <c r="P19" s="706"/>
      <c r="Q19" s="706"/>
      <c r="R19" s="706"/>
      <c r="S19" s="706"/>
      <c r="T19" s="706"/>
      <c r="U19" s="706"/>
      <c r="V19" s="706"/>
      <c r="W19" s="707"/>
      <c r="X19" s="20"/>
    </row>
    <row r="20" spans="2:24" ht="19.5" thickBot="1" x14ac:dyDescent="0.45">
      <c r="B20" s="19"/>
      <c r="C20" s="708"/>
      <c r="D20" s="709"/>
      <c r="E20" s="709"/>
      <c r="F20" s="709"/>
      <c r="G20" s="709"/>
      <c r="H20" s="709"/>
      <c r="I20" s="709"/>
      <c r="J20" s="709"/>
      <c r="K20" s="709"/>
      <c r="L20" s="709"/>
      <c r="M20" s="709"/>
      <c r="N20" s="709"/>
      <c r="O20" s="709"/>
      <c r="P20" s="709"/>
      <c r="Q20" s="709"/>
      <c r="R20" s="709"/>
      <c r="S20" s="709"/>
      <c r="T20" s="709"/>
      <c r="U20" s="709"/>
      <c r="V20" s="709"/>
      <c r="W20" s="710"/>
      <c r="X20" s="20"/>
    </row>
    <row r="21" spans="2:24" x14ac:dyDescent="0.4">
      <c r="B21" s="19"/>
      <c r="C21" s="734" t="s">
        <v>35</v>
      </c>
      <c r="D21" s="722"/>
      <c r="E21" s="722"/>
      <c r="F21" s="723"/>
      <c r="G21" s="743" t="s">
        <v>210</v>
      </c>
      <c r="H21" s="727"/>
      <c r="I21" s="727"/>
      <c r="J21" s="727"/>
      <c r="K21" s="728"/>
      <c r="L21" s="711" t="s">
        <v>39</v>
      </c>
      <c r="M21" s="711"/>
      <c r="N21" s="711"/>
      <c r="O21" s="711"/>
      <c r="P21" s="711"/>
      <c r="Q21" s="711"/>
      <c r="R21" s="711"/>
      <c r="S21" s="711"/>
      <c r="T21" s="711"/>
      <c r="U21" s="711"/>
      <c r="V21" s="711"/>
      <c r="W21" s="712"/>
      <c r="X21" s="20"/>
    </row>
    <row r="22" spans="2:24" x14ac:dyDescent="0.4">
      <c r="B22" s="19"/>
      <c r="C22" s="735" t="s">
        <v>36</v>
      </c>
      <c r="D22" s="736"/>
      <c r="E22" s="736"/>
      <c r="F22" s="737"/>
      <c r="G22" s="743" t="s">
        <v>210</v>
      </c>
      <c r="H22" s="727"/>
      <c r="I22" s="727"/>
      <c r="J22" s="727"/>
      <c r="K22" s="728"/>
      <c r="L22" s="711"/>
      <c r="M22" s="711"/>
      <c r="N22" s="711"/>
      <c r="O22" s="711"/>
      <c r="P22" s="711"/>
      <c r="Q22" s="711"/>
      <c r="R22" s="711"/>
      <c r="S22" s="711"/>
      <c r="T22" s="711"/>
      <c r="U22" s="711"/>
      <c r="V22" s="711"/>
      <c r="W22" s="712"/>
      <c r="X22" s="20"/>
    </row>
    <row r="23" spans="2:24" x14ac:dyDescent="0.4">
      <c r="B23" s="19"/>
      <c r="C23" s="738" t="s">
        <v>37</v>
      </c>
      <c r="D23" s="739"/>
      <c r="E23" s="739"/>
      <c r="F23" s="740"/>
      <c r="G23" s="743" t="s">
        <v>210</v>
      </c>
      <c r="H23" s="727"/>
      <c r="I23" s="727"/>
      <c r="J23" s="727"/>
      <c r="K23" s="728"/>
      <c r="L23" s="711"/>
      <c r="M23" s="711"/>
      <c r="N23" s="711"/>
      <c r="O23" s="711"/>
      <c r="P23" s="711"/>
      <c r="Q23" s="711"/>
      <c r="R23" s="711"/>
      <c r="S23" s="711"/>
      <c r="T23" s="711"/>
      <c r="U23" s="711"/>
      <c r="V23" s="711"/>
      <c r="W23" s="712"/>
      <c r="X23" s="20"/>
    </row>
    <row r="24" spans="2:24" ht="19.5" thickBot="1" x14ac:dyDescent="0.45">
      <c r="B24" s="19"/>
      <c r="C24" s="741" t="s">
        <v>38</v>
      </c>
      <c r="D24" s="742"/>
      <c r="E24" s="742"/>
      <c r="F24" s="742"/>
      <c r="G24" s="744" t="s">
        <v>210</v>
      </c>
      <c r="H24" s="745"/>
      <c r="I24" s="745"/>
      <c r="J24" s="745"/>
      <c r="K24" s="746"/>
      <c r="L24" s="713"/>
      <c r="M24" s="713"/>
      <c r="N24" s="713"/>
      <c r="O24" s="713"/>
      <c r="P24" s="713"/>
      <c r="Q24" s="713"/>
      <c r="R24" s="713"/>
      <c r="S24" s="713"/>
      <c r="T24" s="713"/>
      <c r="U24" s="713"/>
      <c r="V24" s="713"/>
      <c r="W24" s="714"/>
      <c r="X24" s="20"/>
    </row>
    <row r="25" spans="2:24" ht="19.5" thickBot="1" x14ac:dyDescent="0.45">
      <c r="B25" s="19"/>
      <c r="C25" s="25"/>
      <c r="D25" s="25"/>
      <c r="E25" s="25"/>
      <c r="F25" s="25"/>
      <c r="G25" s="25"/>
      <c r="H25" s="25"/>
      <c r="I25" s="25"/>
      <c r="J25" s="25"/>
      <c r="K25" s="25"/>
      <c r="L25" s="25"/>
      <c r="M25" s="8"/>
      <c r="N25" s="8"/>
      <c r="O25" s="8"/>
      <c r="P25" s="8"/>
      <c r="Q25" s="8"/>
      <c r="R25" s="8"/>
      <c r="S25" s="8"/>
      <c r="T25" s="8"/>
      <c r="U25" s="8"/>
      <c r="V25" s="8"/>
      <c r="W25" s="8"/>
      <c r="X25" s="20"/>
    </row>
    <row r="26" spans="2:24" x14ac:dyDescent="0.4">
      <c r="B26" s="19"/>
      <c r="C26" s="715" t="s">
        <v>40</v>
      </c>
      <c r="D26" s="716"/>
      <c r="E26" s="716"/>
      <c r="F26" s="716"/>
      <c r="G26" s="716"/>
      <c r="H26" s="716"/>
      <c r="I26" s="716"/>
      <c r="J26" s="716"/>
      <c r="K26" s="716"/>
      <c r="L26" s="716"/>
      <c r="M26" s="716"/>
      <c r="N26" s="716"/>
      <c r="O26" s="716"/>
      <c r="P26" s="716"/>
      <c r="Q26" s="716"/>
      <c r="R26" s="716"/>
      <c r="S26" s="716"/>
      <c r="T26" s="716"/>
      <c r="U26" s="716"/>
      <c r="V26" s="716"/>
      <c r="W26" s="717"/>
      <c r="X26" s="20"/>
    </row>
    <row r="27" spans="2:24" ht="19.5" thickBot="1" x14ac:dyDescent="0.45">
      <c r="B27" s="19"/>
      <c r="C27" s="718"/>
      <c r="D27" s="719"/>
      <c r="E27" s="719"/>
      <c r="F27" s="719"/>
      <c r="G27" s="719"/>
      <c r="H27" s="719"/>
      <c r="I27" s="719"/>
      <c r="J27" s="719"/>
      <c r="K27" s="719"/>
      <c r="L27" s="719"/>
      <c r="M27" s="719"/>
      <c r="N27" s="719"/>
      <c r="O27" s="719"/>
      <c r="P27" s="719"/>
      <c r="Q27" s="719"/>
      <c r="R27" s="719"/>
      <c r="S27" s="719"/>
      <c r="T27" s="719"/>
      <c r="U27" s="719"/>
      <c r="V27" s="719"/>
      <c r="W27" s="720"/>
      <c r="X27" s="20"/>
    </row>
    <row r="28" spans="2:24" x14ac:dyDescent="0.4">
      <c r="B28" s="19"/>
      <c r="C28" s="721" t="s">
        <v>41</v>
      </c>
      <c r="D28" s="722"/>
      <c r="E28" s="722"/>
      <c r="F28" s="723"/>
      <c r="G28" s="727" t="s">
        <v>211</v>
      </c>
      <c r="H28" s="727"/>
      <c r="I28" s="727"/>
      <c r="J28" s="727"/>
      <c r="K28" s="728"/>
      <c r="L28" s="711" t="s">
        <v>43</v>
      </c>
      <c r="M28" s="216"/>
      <c r="N28" s="216"/>
      <c r="O28" s="216"/>
      <c r="P28" s="216"/>
      <c r="Q28" s="216"/>
      <c r="R28" s="216"/>
      <c r="S28" s="216"/>
      <c r="T28" s="216"/>
      <c r="U28" s="216"/>
      <c r="V28" s="216"/>
      <c r="W28" s="731"/>
      <c r="X28" s="20"/>
    </row>
    <row r="29" spans="2:24" ht="19.5" thickBot="1" x14ac:dyDescent="0.45">
      <c r="B29" s="19"/>
      <c r="C29" s="724" t="s">
        <v>42</v>
      </c>
      <c r="D29" s="725"/>
      <c r="E29" s="725"/>
      <c r="F29" s="726"/>
      <c r="G29" s="729" t="s">
        <v>210</v>
      </c>
      <c r="H29" s="729"/>
      <c r="I29" s="729"/>
      <c r="J29" s="729"/>
      <c r="K29" s="730"/>
      <c r="L29" s="216"/>
      <c r="M29" s="732"/>
      <c r="N29" s="732"/>
      <c r="O29" s="732"/>
      <c r="P29" s="732"/>
      <c r="Q29" s="732"/>
      <c r="R29" s="732"/>
      <c r="S29" s="732"/>
      <c r="T29" s="732"/>
      <c r="U29" s="732"/>
      <c r="V29" s="732"/>
      <c r="W29" s="733"/>
      <c r="X29" s="20"/>
    </row>
    <row r="30" spans="2:24" ht="19.5" thickBot="1" x14ac:dyDescent="0.45">
      <c r="B30" s="19"/>
      <c r="C30" s="8"/>
      <c r="D30" s="8"/>
      <c r="E30" s="8"/>
      <c r="F30" s="8"/>
      <c r="G30" s="17"/>
      <c r="H30" s="17"/>
      <c r="I30" s="17"/>
      <c r="J30" s="17"/>
      <c r="K30" s="17"/>
      <c r="L30" s="17"/>
      <c r="M30" s="8"/>
      <c r="N30" s="8"/>
      <c r="O30" s="8"/>
      <c r="P30" s="8"/>
      <c r="Q30" s="8"/>
      <c r="R30" s="8"/>
      <c r="S30" s="8"/>
      <c r="T30" s="8"/>
      <c r="U30" s="8"/>
      <c r="V30" s="8"/>
      <c r="W30" s="8"/>
      <c r="X30" s="20"/>
    </row>
    <row r="31" spans="2:24" ht="18.75" customHeight="1" x14ac:dyDescent="0.4">
      <c r="B31" s="19"/>
      <c r="C31" s="705" t="s">
        <v>240</v>
      </c>
      <c r="D31" s="706"/>
      <c r="E31" s="706"/>
      <c r="F31" s="706"/>
      <c r="G31" s="706"/>
      <c r="H31" s="706"/>
      <c r="I31" s="706"/>
      <c r="J31" s="706"/>
      <c r="K31" s="706"/>
      <c r="L31" s="706"/>
      <c r="M31" s="706"/>
      <c r="N31" s="706"/>
      <c r="O31" s="706"/>
      <c r="P31" s="706"/>
      <c r="Q31" s="706"/>
      <c r="R31" s="706"/>
      <c r="S31" s="706"/>
      <c r="T31" s="706"/>
      <c r="U31" s="706"/>
      <c r="V31" s="706"/>
      <c r="W31" s="707"/>
      <c r="X31" s="20"/>
    </row>
    <row r="32" spans="2:24" ht="19.5" thickBot="1" x14ac:dyDescent="0.45">
      <c r="B32" s="19"/>
      <c r="C32" s="747"/>
      <c r="D32" s="748"/>
      <c r="E32" s="748"/>
      <c r="F32" s="748"/>
      <c r="G32" s="748"/>
      <c r="H32" s="748"/>
      <c r="I32" s="748"/>
      <c r="J32" s="748"/>
      <c r="K32" s="748"/>
      <c r="L32" s="748"/>
      <c r="M32" s="748"/>
      <c r="N32" s="748"/>
      <c r="O32" s="748"/>
      <c r="P32" s="748"/>
      <c r="Q32" s="748"/>
      <c r="R32" s="748"/>
      <c r="S32" s="748"/>
      <c r="T32" s="748"/>
      <c r="U32" s="748"/>
      <c r="V32" s="748"/>
      <c r="W32" s="749"/>
      <c r="X32" s="20"/>
    </row>
    <row r="33" spans="2:24" x14ac:dyDescent="0.4">
      <c r="B33" s="19"/>
      <c r="C33" s="750" t="s">
        <v>44</v>
      </c>
      <c r="D33" s="751"/>
      <c r="E33" s="751"/>
      <c r="F33" s="752"/>
      <c r="G33" s="756" t="s">
        <v>210</v>
      </c>
      <c r="H33" s="757"/>
      <c r="I33" s="757"/>
      <c r="J33" s="757"/>
      <c r="K33" s="758"/>
      <c r="L33" s="767" t="s">
        <v>53</v>
      </c>
      <c r="M33" s="768"/>
      <c r="N33" s="768"/>
      <c r="O33" s="768"/>
      <c r="P33" s="768"/>
      <c r="Q33" s="768"/>
      <c r="R33" s="768"/>
      <c r="S33" s="768"/>
      <c r="T33" s="768"/>
      <c r="U33" s="768"/>
      <c r="V33" s="768"/>
      <c r="W33" s="769"/>
      <c r="X33" s="20"/>
    </row>
    <row r="34" spans="2:24" x14ac:dyDescent="0.4">
      <c r="B34" s="19"/>
      <c r="C34" s="735" t="s">
        <v>45</v>
      </c>
      <c r="D34" s="736"/>
      <c r="E34" s="736"/>
      <c r="F34" s="737"/>
      <c r="G34" s="759" t="s">
        <v>211</v>
      </c>
      <c r="H34" s="760"/>
      <c r="I34" s="760"/>
      <c r="J34" s="760"/>
      <c r="K34" s="761"/>
      <c r="L34" s="711"/>
      <c r="M34" s="711"/>
      <c r="N34" s="711"/>
      <c r="O34" s="711"/>
      <c r="P34" s="711"/>
      <c r="Q34" s="711"/>
      <c r="R34" s="711"/>
      <c r="S34" s="711"/>
      <c r="T34" s="711"/>
      <c r="U34" s="711"/>
      <c r="V34" s="711"/>
      <c r="W34" s="712"/>
      <c r="X34" s="20"/>
    </row>
    <row r="35" spans="2:24" x14ac:dyDescent="0.4">
      <c r="B35" s="19"/>
      <c r="C35" s="735" t="s">
        <v>46</v>
      </c>
      <c r="D35" s="736"/>
      <c r="E35" s="736"/>
      <c r="F35" s="737"/>
      <c r="G35" s="759" t="s">
        <v>210</v>
      </c>
      <c r="H35" s="760"/>
      <c r="I35" s="760"/>
      <c r="J35" s="760"/>
      <c r="K35" s="761"/>
      <c r="L35" s="711"/>
      <c r="M35" s="711"/>
      <c r="N35" s="711"/>
      <c r="O35" s="711"/>
      <c r="P35" s="711"/>
      <c r="Q35" s="711"/>
      <c r="R35" s="711"/>
      <c r="S35" s="711"/>
      <c r="T35" s="711"/>
      <c r="U35" s="711"/>
      <c r="V35" s="711"/>
      <c r="W35" s="712"/>
      <c r="X35" s="20"/>
    </row>
    <row r="36" spans="2:24" x14ac:dyDescent="0.4">
      <c r="B36" s="19"/>
      <c r="C36" s="735" t="s">
        <v>47</v>
      </c>
      <c r="D36" s="736"/>
      <c r="E36" s="736"/>
      <c r="F36" s="737"/>
      <c r="G36" s="759" t="s">
        <v>210</v>
      </c>
      <c r="H36" s="760"/>
      <c r="I36" s="760"/>
      <c r="J36" s="760"/>
      <c r="K36" s="761"/>
      <c r="L36" s="711"/>
      <c r="M36" s="711"/>
      <c r="N36" s="711"/>
      <c r="O36" s="711"/>
      <c r="P36" s="711"/>
      <c r="Q36" s="711"/>
      <c r="R36" s="711"/>
      <c r="S36" s="711"/>
      <c r="T36" s="711"/>
      <c r="U36" s="711"/>
      <c r="V36" s="711"/>
      <c r="W36" s="712"/>
      <c r="X36" s="20"/>
    </row>
    <row r="37" spans="2:24" x14ac:dyDescent="0.4">
      <c r="B37" s="19"/>
      <c r="C37" s="735" t="s">
        <v>48</v>
      </c>
      <c r="D37" s="736"/>
      <c r="E37" s="736"/>
      <c r="F37" s="737"/>
      <c r="G37" s="759" t="s">
        <v>210</v>
      </c>
      <c r="H37" s="760"/>
      <c r="I37" s="760"/>
      <c r="J37" s="760"/>
      <c r="K37" s="761"/>
      <c r="L37" s="711"/>
      <c r="M37" s="711"/>
      <c r="N37" s="711"/>
      <c r="O37" s="711"/>
      <c r="P37" s="711"/>
      <c r="Q37" s="711"/>
      <c r="R37" s="711"/>
      <c r="S37" s="711"/>
      <c r="T37" s="711"/>
      <c r="U37" s="711"/>
      <c r="V37" s="711"/>
      <c r="W37" s="712"/>
      <c r="X37" s="20"/>
    </row>
    <row r="38" spans="2:24" x14ac:dyDescent="0.4">
      <c r="B38" s="19"/>
      <c r="C38" s="735" t="s">
        <v>49</v>
      </c>
      <c r="D38" s="736"/>
      <c r="E38" s="736"/>
      <c r="F38" s="737"/>
      <c r="G38" s="759" t="s">
        <v>210</v>
      </c>
      <c r="H38" s="760"/>
      <c r="I38" s="760"/>
      <c r="J38" s="760"/>
      <c r="K38" s="761"/>
      <c r="L38" s="711"/>
      <c r="M38" s="711"/>
      <c r="N38" s="711"/>
      <c r="O38" s="711"/>
      <c r="P38" s="711"/>
      <c r="Q38" s="711"/>
      <c r="R38" s="711"/>
      <c r="S38" s="711"/>
      <c r="T38" s="711"/>
      <c r="U38" s="711"/>
      <c r="V38" s="711"/>
      <c r="W38" s="712"/>
      <c r="X38" s="20"/>
    </row>
    <row r="39" spans="2:24" x14ac:dyDescent="0.4">
      <c r="B39" s="19"/>
      <c r="C39" s="735" t="s">
        <v>50</v>
      </c>
      <c r="D39" s="736"/>
      <c r="E39" s="736"/>
      <c r="F39" s="737"/>
      <c r="G39" s="759" t="s">
        <v>210</v>
      </c>
      <c r="H39" s="760"/>
      <c r="I39" s="760"/>
      <c r="J39" s="760"/>
      <c r="K39" s="761"/>
      <c r="L39" s="711"/>
      <c r="M39" s="711"/>
      <c r="N39" s="711"/>
      <c r="O39" s="711"/>
      <c r="P39" s="711"/>
      <c r="Q39" s="711"/>
      <c r="R39" s="711"/>
      <c r="S39" s="711"/>
      <c r="T39" s="711"/>
      <c r="U39" s="711"/>
      <c r="V39" s="711"/>
      <c r="W39" s="712"/>
      <c r="X39" s="20"/>
    </row>
    <row r="40" spans="2:24" x14ac:dyDescent="0.4">
      <c r="B40" s="19"/>
      <c r="C40" s="735" t="s">
        <v>51</v>
      </c>
      <c r="D40" s="736"/>
      <c r="E40" s="736"/>
      <c r="F40" s="737"/>
      <c r="G40" s="759" t="s">
        <v>210</v>
      </c>
      <c r="H40" s="760"/>
      <c r="I40" s="760"/>
      <c r="J40" s="760"/>
      <c r="K40" s="761"/>
      <c r="L40" s="711"/>
      <c r="M40" s="711"/>
      <c r="N40" s="711"/>
      <c r="O40" s="711"/>
      <c r="P40" s="711"/>
      <c r="Q40" s="711"/>
      <c r="R40" s="711"/>
      <c r="S40" s="711"/>
      <c r="T40" s="711"/>
      <c r="U40" s="711"/>
      <c r="V40" s="711"/>
      <c r="W40" s="712"/>
      <c r="X40" s="20"/>
    </row>
    <row r="41" spans="2:24" ht="19.5" thickBot="1" x14ac:dyDescent="0.45">
      <c r="B41" s="19"/>
      <c r="C41" s="753" t="s">
        <v>52</v>
      </c>
      <c r="D41" s="754"/>
      <c r="E41" s="754"/>
      <c r="F41" s="755"/>
      <c r="G41" s="764" t="s">
        <v>210</v>
      </c>
      <c r="H41" s="765"/>
      <c r="I41" s="765"/>
      <c r="J41" s="765"/>
      <c r="K41" s="766"/>
      <c r="L41" s="713"/>
      <c r="M41" s="713"/>
      <c r="N41" s="713"/>
      <c r="O41" s="713"/>
      <c r="P41" s="713"/>
      <c r="Q41" s="713"/>
      <c r="R41" s="713"/>
      <c r="S41" s="713"/>
      <c r="T41" s="713"/>
      <c r="U41" s="713"/>
      <c r="V41" s="713"/>
      <c r="W41" s="714"/>
      <c r="X41" s="20"/>
    </row>
    <row r="42" spans="2:24" ht="19.5" thickBot="1" x14ac:dyDescent="0.45">
      <c r="B42" s="19"/>
      <c r="C42" s="8"/>
      <c r="D42" s="8"/>
      <c r="E42" s="8"/>
      <c r="F42" s="8"/>
      <c r="G42" s="8"/>
      <c r="H42" s="8"/>
      <c r="I42" s="8"/>
      <c r="J42" s="8"/>
      <c r="K42" s="8"/>
      <c r="L42" s="8"/>
      <c r="M42" s="8"/>
      <c r="N42" s="8"/>
      <c r="O42" s="8"/>
      <c r="P42" s="8"/>
      <c r="Q42" s="8"/>
      <c r="R42" s="8"/>
      <c r="S42" s="8"/>
      <c r="T42" s="8"/>
      <c r="U42" s="8"/>
      <c r="V42" s="8"/>
      <c r="W42" s="8"/>
      <c r="X42" s="20"/>
    </row>
    <row r="43" spans="2:24" x14ac:dyDescent="0.4">
      <c r="B43" s="19"/>
      <c r="C43" s="434" t="s">
        <v>235</v>
      </c>
      <c r="D43" s="770"/>
      <c r="E43" s="770"/>
      <c r="F43" s="770"/>
      <c r="G43" s="770"/>
      <c r="H43" s="770"/>
      <c r="I43" s="770"/>
      <c r="J43" s="770"/>
      <c r="K43" s="770"/>
      <c r="L43" s="770"/>
      <c r="M43" s="770"/>
      <c r="N43" s="770"/>
      <c r="O43" s="770"/>
      <c r="P43" s="770"/>
      <c r="Q43" s="770"/>
      <c r="R43" s="770"/>
      <c r="S43" s="770"/>
      <c r="T43" s="770"/>
      <c r="U43" s="770"/>
      <c r="V43" s="770"/>
      <c r="W43" s="771"/>
      <c r="X43" s="20"/>
    </row>
    <row r="44" spans="2:24" x14ac:dyDescent="0.4">
      <c r="B44" s="19"/>
      <c r="C44" s="442"/>
      <c r="D44" s="301"/>
      <c r="E44" s="301"/>
      <c r="F44" s="301"/>
      <c r="G44" s="301"/>
      <c r="H44" s="301"/>
      <c r="I44" s="301"/>
      <c r="J44" s="301"/>
      <c r="K44" s="301"/>
      <c r="L44" s="301"/>
      <c r="M44" s="301"/>
      <c r="N44" s="301"/>
      <c r="O44" s="301"/>
      <c r="P44" s="301"/>
      <c r="Q44" s="301"/>
      <c r="R44" s="301"/>
      <c r="S44" s="301"/>
      <c r="T44" s="301"/>
      <c r="U44" s="301"/>
      <c r="V44" s="301"/>
      <c r="W44" s="772"/>
      <c r="X44" s="20"/>
    </row>
    <row r="45" spans="2:24" x14ac:dyDescent="0.4">
      <c r="B45" s="19"/>
      <c r="C45" s="442"/>
      <c r="D45" s="301"/>
      <c r="E45" s="301"/>
      <c r="F45" s="301"/>
      <c r="G45" s="301"/>
      <c r="H45" s="301"/>
      <c r="I45" s="301"/>
      <c r="J45" s="301"/>
      <c r="K45" s="301"/>
      <c r="L45" s="301"/>
      <c r="M45" s="301"/>
      <c r="N45" s="301"/>
      <c r="O45" s="301"/>
      <c r="P45" s="301"/>
      <c r="Q45" s="301"/>
      <c r="R45" s="301"/>
      <c r="S45" s="301"/>
      <c r="T45" s="301"/>
      <c r="U45" s="301"/>
      <c r="V45" s="301"/>
      <c r="W45" s="772"/>
      <c r="X45" s="20"/>
    </row>
    <row r="46" spans="2:24" ht="19.5" thickBot="1" x14ac:dyDescent="0.45">
      <c r="B46" s="19"/>
      <c r="C46" s="445"/>
      <c r="D46" s="446"/>
      <c r="E46" s="446"/>
      <c r="F46" s="446"/>
      <c r="G46" s="446"/>
      <c r="H46" s="446"/>
      <c r="I46" s="446"/>
      <c r="J46" s="446"/>
      <c r="K46" s="446"/>
      <c r="L46" s="446"/>
      <c r="M46" s="446"/>
      <c r="N46" s="446"/>
      <c r="O46" s="446"/>
      <c r="P46" s="446"/>
      <c r="Q46" s="446"/>
      <c r="R46" s="446"/>
      <c r="S46" s="446"/>
      <c r="T46" s="446"/>
      <c r="U46" s="446"/>
      <c r="V46" s="446"/>
      <c r="W46" s="773"/>
      <c r="X46" s="20"/>
    </row>
    <row r="47" spans="2:24" ht="19.5" thickBot="1" x14ac:dyDescent="0.45">
      <c r="B47" s="21"/>
      <c r="C47" s="762" t="s">
        <v>54</v>
      </c>
      <c r="D47" s="763"/>
      <c r="E47" s="763"/>
      <c r="F47" s="763"/>
      <c r="G47" s="763"/>
      <c r="H47" s="763"/>
      <c r="I47" s="763"/>
      <c r="J47" s="763"/>
      <c r="K47" s="763"/>
      <c r="L47" s="763"/>
      <c r="M47" s="763"/>
      <c r="N47" s="763"/>
      <c r="O47" s="763"/>
      <c r="P47" s="763"/>
      <c r="Q47" s="763"/>
      <c r="R47" s="763"/>
      <c r="S47" s="763"/>
      <c r="T47" s="763"/>
      <c r="U47" s="763"/>
      <c r="V47" s="763"/>
      <c r="W47" s="763"/>
      <c r="X47" s="22"/>
    </row>
  </sheetData>
  <sheetProtection algorithmName="SHA-512" hashValue="l0NtnhFiprmoeD2GVVmYSQsblzvyRb7Hrg0eie0a+FH/OItmPZal1m+XsPFC5Am3d9WzZ2RKnLDEmB5uRMuKww==" saltValue="UZDMTTs/hD4PGlEccaSWNQ==" spinCount="100000" sheet="1" objects="1" scenarios="1"/>
  <mergeCells count="52">
    <mergeCell ref="C47:W47"/>
    <mergeCell ref="C40:F40"/>
    <mergeCell ref="G40:K40"/>
    <mergeCell ref="C41:F41"/>
    <mergeCell ref="G41:K41"/>
    <mergeCell ref="C43:W43"/>
    <mergeCell ref="C44:W46"/>
    <mergeCell ref="C31:W32"/>
    <mergeCell ref="C33:F33"/>
    <mergeCell ref="G33:K33"/>
    <mergeCell ref="L33:W41"/>
    <mergeCell ref="C34:F34"/>
    <mergeCell ref="G34:K34"/>
    <mergeCell ref="C35:F35"/>
    <mergeCell ref="G35:K35"/>
    <mergeCell ref="C36:F36"/>
    <mergeCell ref="G36:K36"/>
    <mergeCell ref="C37:F37"/>
    <mergeCell ref="G37:K37"/>
    <mergeCell ref="C38:F38"/>
    <mergeCell ref="G38:K38"/>
    <mergeCell ref="C39:F39"/>
    <mergeCell ref="G39:K39"/>
    <mergeCell ref="C26:W27"/>
    <mergeCell ref="C28:F28"/>
    <mergeCell ref="G28:K28"/>
    <mergeCell ref="L28:W29"/>
    <mergeCell ref="C29:F29"/>
    <mergeCell ref="G29:K29"/>
    <mergeCell ref="C19:W20"/>
    <mergeCell ref="C21:F21"/>
    <mergeCell ref="G21:K21"/>
    <mergeCell ref="L21:W24"/>
    <mergeCell ref="C22:F22"/>
    <mergeCell ref="G22:K22"/>
    <mergeCell ref="C23:F23"/>
    <mergeCell ref="G23:K23"/>
    <mergeCell ref="C24:F24"/>
    <mergeCell ref="G24:K24"/>
    <mergeCell ref="C13:W17"/>
    <mergeCell ref="F2:R3"/>
    <mergeCell ref="C4:F5"/>
    <mergeCell ref="G4:W5"/>
    <mergeCell ref="C7:F7"/>
    <mergeCell ref="G7:W7"/>
    <mergeCell ref="C8:F8"/>
    <mergeCell ref="G8:W8"/>
    <mergeCell ref="C9:F9"/>
    <mergeCell ref="G9:W9"/>
    <mergeCell ref="C10:F10"/>
    <mergeCell ref="G10:W10"/>
    <mergeCell ref="C12:W12"/>
  </mergeCells>
  <phoneticPr fontId="1"/>
  <conditionalFormatting sqref="G21:K24">
    <cfRule type="cellIs" dxfId="4" priority="7" operator="equal">
      <formula>"Yes"</formula>
    </cfRule>
    <cfRule type="cellIs" dxfId="3" priority="8" operator="equal">
      <formula>"Yes"</formula>
    </cfRule>
  </conditionalFormatting>
  <conditionalFormatting sqref="G28:K29">
    <cfRule type="cellIs" dxfId="2" priority="5" operator="equal">
      <formula>"Yes"</formula>
    </cfRule>
  </conditionalFormatting>
  <conditionalFormatting sqref="G33:K41">
    <cfRule type="cellIs" dxfId="1" priority="2" operator="equal">
      <formula>"Yes"</formula>
    </cfRule>
  </conditionalFormatting>
  <conditionalFormatting sqref="G4:W5 G8:W10">
    <cfRule type="cellIs" dxfId="0" priority="1" operator="equal">
      <formula>0</formula>
    </cfRule>
  </conditionalFormatting>
  <dataValidations count="2">
    <dataValidation type="list" allowBlank="1" showInputMessage="1" showErrorMessage="1" sqref="G28:K29 G33:K41" xr:uid="{52AC5056-3C6D-4ECE-A5C3-5294B9BBFB02}">
      <formula1>"Yes,No,Unknown(不明),Not applicable for this declaration(本申告適用外)"</formula1>
    </dataValidation>
    <dataValidation type="list" allowBlank="1" showInputMessage="1" showErrorMessage="1" sqref="G21:K24" xr:uid="{98A53AB2-4239-4DC7-9AE0-E2E88DCE930F}">
      <formula1>"Yes,No"</formula1>
    </dataValidation>
  </dataValidations>
  <pageMargins left="0.7" right="0.7" top="0.75" bottom="0.75" header="0.3" footer="0.3"/>
  <pageSetup paperSize="9" scale="7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6</vt:i4>
      </vt:variant>
    </vt:vector>
  </HeadingPairs>
  <TitlesOfParts>
    <vt:vector size="16" baseType="lpstr">
      <vt:lpstr>①調査のお願い</vt:lpstr>
      <vt:lpstr>①調査のお願い (記入例)</vt:lpstr>
      <vt:lpstr>②大日禁止物質</vt:lpstr>
      <vt:lpstr>②大日禁止物質 (記入例)</vt:lpstr>
      <vt:lpstr>③-1組成情報</vt:lpstr>
      <vt:lpstr>③-1組成情報 (記入例)</vt:lpstr>
      <vt:lpstr>③-2海外インベントリ</vt:lpstr>
      <vt:lpstr>③-2海外インベントリ (記入例)</vt:lpstr>
      <vt:lpstr>④鉱物等調達</vt:lpstr>
      <vt:lpstr>④鉱物等調達 (記入例)</vt:lpstr>
      <vt:lpstr>①調査のお願い!Print_Area</vt:lpstr>
      <vt:lpstr>'①調査のお願い (記入例)'!Print_Area</vt:lpstr>
      <vt:lpstr>'③-1組成情報'!Print_Area</vt:lpstr>
      <vt:lpstr>'③-1組成情報 (記入例)'!Print_Area</vt:lpstr>
      <vt:lpstr>'③-2海外インベントリ'!Print_Area</vt:lpstr>
      <vt:lpstr>'③-2海外インベントリ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鎌田　尚人</dc:creator>
  <cp:lastModifiedBy>鳥井　克俊</cp:lastModifiedBy>
  <cp:lastPrinted>2024-07-29T23:45:23Z</cp:lastPrinted>
  <dcterms:created xsi:type="dcterms:W3CDTF">2024-06-04T05:23:31Z</dcterms:created>
  <dcterms:modified xsi:type="dcterms:W3CDTF">2024-10-16T00:29:18Z</dcterms:modified>
</cp:coreProperties>
</file>